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Pc\Downloads\"/>
    </mc:Choice>
  </mc:AlternateContent>
  <bookViews>
    <workbookView xWindow="0" yWindow="0" windowWidth="16815" windowHeight="7155"/>
  </bookViews>
  <sheets>
    <sheet name="P&amp;L" sheetId="3" r:id="rId1"/>
    <sheet name="Balance Sheet" sheetId="1" r:id="rId2"/>
  </sheets>
  <definedNames>
    <definedName name="_xlnm.Print_Titles" localSheetId="1">'Balance Sheet'!$A:$D,'Balance Sheet'!$4:$4</definedName>
    <definedName name="_xlnm.Print_Titles" localSheetId="0">'P&amp;L'!$A:$E,'P&amp;L'!$1:$2</definedName>
    <definedName name="QB_COLUMN_29" localSheetId="1" hidden="1">'Balance Sheet'!$E$4</definedName>
    <definedName name="QB_COLUMN_59200" localSheetId="0" hidden="1">'P&amp;L'!$F$2</definedName>
    <definedName name="QB_COLUMN_62220" localSheetId="0" hidden="1">'P&amp;L'!$H$2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$27:$27,'P&amp;L'!$28:$28,'P&amp;L'!$31:$31</definedName>
    <definedName name="QB_DATA_1" localSheetId="0" hidden="1">'P&amp;L'!$32:$32,'P&amp;L'!$36:$36,'P&amp;L'!$39:$39,'P&amp;L'!$41:$41</definedName>
    <definedName name="QB_FORMULA_0" localSheetId="1" hidden="1">'Balance Sheet'!$E$9,'Balance Sheet'!$E$10,'Balance Sheet'!$E$11,'Balance Sheet'!$E$15,'Balance Sheet'!$E$16</definedName>
    <definedName name="QB_FORMULA_0" localSheetId="0" hidden="1">'P&amp;L'!$F$5,'P&amp;L'!#REF!,'P&amp;L'!$H$5,'P&amp;L'!#REF!,'P&amp;L'!$J$5,'P&amp;L'!$F$17,'P&amp;L'!#REF!,'P&amp;L'!$H$17,'P&amp;L'!#REF!,'P&amp;L'!$J$17,'P&amp;L'!$F$19,'P&amp;L'!#REF!,'P&amp;L'!$H$19,'P&amp;L'!#REF!,'P&amp;L'!$J$19,'P&amp;L'!$F$24</definedName>
    <definedName name="QB_FORMULA_1" localSheetId="0" hidden="1">'P&amp;L'!#REF!,'P&amp;L'!$H$24,'P&amp;L'!#REF!,'P&amp;L'!$J$24,'P&amp;L'!$F$29,'P&amp;L'!#REF!,'P&amp;L'!$H$29,'P&amp;L'!#REF!,'P&amp;L'!$J$29,'P&amp;L'!$F$33,'P&amp;L'!#REF!,'P&amp;L'!$H$33,'P&amp;L'!#REF!,'P&amp;L'!$J$33,'P&amp;L'!$F$34,'P&amp;L'!#REF!</definedName>
    <definedName name="QB_FORMULA_2" localSheetId="0" hidden="1">'P&amp;L'!$H$34,'P&amp;L'!#REF!,'P&amp;L'!$J$34,'P&amp;L'!$F$37,'P&amp;L'!#REF!,'P&amp;L'!$H$37,'P&amp;L'!#REF!,'P&amp;L'!$J$37,'P&amp;L'!$F$40,'P&amp;L'!#REF!,'P&amp;L'!$H$40,'P&amp;L'!#REF!,'P&amp;L'!$J$40,'P&amp;L'!$F$42,'P&amp;L'!#REF!,'P&amp;L'!$H$42</definedName>
    <definedName name="QB_FORMULA_3" localSheetId="0" hidden="1">'P&amp;L'!#REF!,'P&amp;L'!$J$42,'P&amp;L'!$F$43,'P&amp;L'!#REF!,'P&amp;L'!$H$43,'P&amp;L'!#REF!,'P&amp;L'!$J$43</definedName>
    <definedName name="QB_ROW_1" localSheetId="1" hidden="1">'Balance Sheet'!$A$5</definedName>
    <definedName name="QB_ROW_10020" localSheetId="0" hidden="1">'P&amp;L'!$C$35</definedName>
    <definedName name="QB_ROW_1011" localSheetId="1" hidden="1">'Balance Sheet'!$B$6</definedName>
    <definedName name="QB_ROW_10320" localSheetId="0" hidden="1">'P&amp;L'!$C$37</definedName>
    <definedName name="QB_ROW_105240" localSheetId="0" hidden="1">'P&amp;L'!$E$28</definedName>
    <definedName name="QB_ROW_11020" localSheetId="0" hidden="1">'P&amp;L'!$C$38</definedName>
    <definedName name="QB_ROW_11320" localSheetId="0" hidden="1">'P&amp;L'!$C$40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'P&amp;L'!$C$41</definedName>
    <definedName name="QB_ROW_14011" localSheetId="1" hidden="1">'Balance Sheet'!$B$13</definedName>
    <definedName name="QB_ROW_14311" localSheetId="1" hidden="1">'Balance Sheet'!$B$15</definedName>
    <definedName name="QB_ROW_158230" localSheetId="0" hidden="1">'P&amp;L'!$D$36</definedName>
    <definedName name="QB_ROW_161240" localSheetId="0" hidden="1">'P&amp;L'!$E$15</definedName>
    <definedName name="QB_ROW_162240" localSheetId="0" hidden="1">'P&amp;L'!$E$26</definedName>
    <definedName name="QB_ROW_164230" localSheetId="1" hidden="1">'Balance Sheet'!$D$8</definedName>
    <definedName name="QB_ROW_165230" localSheetId="0" hidden="1">'P&amp;L'!$D$39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'P&amp;L'!$A$43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'P&amp;L'!$B$42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Sheet'!$A$11</definedName>
    <definedName name="QB_ROW_36240" localSheetId="0" hidden="1">'P&amp;L'!$E$22</definedName>
    <definedName name="QB_ROW_37030" localSheetId="0" hidden="1">'P&amp;L'!$D$25</definedName>
    <definedName name="QB_ROW_37330" localSheetId="0" hidden="1">'P&amp;L'!$D$29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220" localSheetId="0" hidden="1">'P&amp;L'!$C$4</definedName>
    <definedName name="QB_ROW_48240" localSheetId="0" hidden="1">'P&amp;L'!$E$23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'P&amp;L'!$C$34</definedName>
    <definedName name="QB_ROW_982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20170831</definedName>
    <definedName name="QBENDDATE" localSheetId="0">20170831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5</definedName>
    <definedName name="QBSTARTDATE" localSheetId="1">20170801</definedName>
    <definedName name="QBSTARTDATE" localSheetId="0">20170801</definedName>
  </definedNames>
  <calcPr calcId="152511"/>
</workbook>
</file>

<file path=xl/calcChain.xml><?xml version="1.0" encoding="utf-8"?>
<calcChain xmlns="http://schemas.openxmlformats.org/spreadsheetml/2006/main">
  <c r="J40" i="3" l="1"/>
  <c r="H40" i="3"/>
  <c r="F40" i="3"/>
  <c r="J37" i="3"/>
  <c r="H37" i="3"/>
  <c r="F37" i="3"/>
  <c r="J33" i="3"/>
  <c r="H33" i="3"/>
  <c r="F33" i="3"/>
  <c r="J29" i="3"/>
  <c r="H29" i="3"/>
  <c r="F29" i="3"/>
  <c r="J24" i="3"/>
  <c r="J34" i="3" s="1"/>
  <c r="H24" i="3"/>
  <c r="F24" i="3"/>
  <c r="J17" i="3"/>
  <c r="J19" i="3" s="1"/>
  <c r="H17" i="3"/>
  <c r="H19" i="3" s="1"/>
  <c r="F17" i="3"/>
  <c r="F19" i="3" s="1"/>
  <c r="J5" i="3"/>
  <c r="H5" i="3"/>
  <c r="F5" i="3"/>
  <c r="E16" i="1"/>
  <c r="E15" i="1"/>
  <c r="E10" i="1"/>
  <c r="E11" i="1" s="1"/>
  <c r="E9" i="1"/>
  <c r="H34" i="3" l="1"/>
  <c r="H42" i="3" s="1"/>
  <c r="H43" i="3" s="1"/>
  <c r="F34" i="3"/>
  <c r="F42" i="3" s="1"/>
  <c r="F43" i="3" s="1"/>
  <c r="J42" i="3"/>
  <c r="J43" i="3" s="1"/>
</calcChain>
</file>

<file path=xl/sharedStrings.xml><?xml version="1.0" encoding="utf-8"?>
<sst xmlns="http://schemas.openxmlformats.org/spreadsheetml/2006/main" count="57" uniqueCount="56">
  <si>
    <t>Aug 31, 17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</si>
  <si>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</si>
  <si>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</si>
  <si>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</si>
  <si>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</si>
  <si>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</si>
  <si>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</si>
  <si>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</si>
  <si>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</si>
  <si>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</si>
  <si>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</si>
  <si>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</si>
  <si>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Aug 17</t>
  </si>
  <si>
    <t>Jul - Aug 17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</si>
  <si>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</si>
  <si>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</si>
  <si>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</si>
  <si>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</si>
  <si>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</si>
  <si>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</si>
  <si>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</si>
  <si>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</si>
  <si>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</si>
  <si>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</si>
  <si>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</si>
  <si>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</si>
  <si>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</si>
  <si>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</si>
  <si>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</si>
  <si>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</si>
  <si>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</si>
  <si>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</si>
  <si>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</si>
  <si>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</si>
  <si>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</si>
  <si>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</si>
  <si>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</si>
  <si>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Events</t>
  </si>
  <si>
    <t>Community Plan Workshop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</si>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</sst>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2" fillId="0" borderId="5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47625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47625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114300</xdr:colOff>
          <xdr:row>4</xdr:row>
          <xdr:rowOff>47625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114300</xdr:colOff>
          <xdr:row>4</xdr:row>
          <xdr:rowOff>47625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2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44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4" sqref="F4:J4"/>
    </sheetView>
  </sheetViews>
  <sheetFormatPr defaultRowHeight="15" x14ac:dyDescent="0.25"/>
  <cols>
    <col min="1" max="1" width="6.140625" style="7" customWidth="1"/>
    <col min="2" max="3" width="5.85546875" style="7" customWidth="1"/>
    <col min="4" max="4" width="6.42578125" style="7" customWidth="1"/>
    <col min="5" max="5" width="28.42578125" style="7" customWidth="1"/>
    <col min="6" max="6" width="10.28515625" style="8" customWidth="1"/>
    <col min="7" max="7" width="2.28515625" style="8" customWidth="1"/>
    <col min="8" max="8" width="9" style="8" bestFit="1" customWidth="1"/>
    <col min="9" max="9" width="2.28515625" style="8" customWidth="1"/>
    <col min="10" max="10" width="11.28515625" style="8" bestFit="1" customWidth="1"/>
  </cols>
  <sheetData>
    <row r="1" spans="1:10" ht="15.75" thickBot="1" x14ac:dyDescent="0.3">
      <c r="A1" s="1"/>
      <c r="B1" s="1"/>
      <c r="C1" s="1"/>
      <c r="D1" s="1"/>
      <c r="E1" s="1"/>
      <c r="F1" s="10"/>
      <c r="G1" s="9"/>
      <c r="H1" s="10"/>
      <c r="I1" s="9"/>
      <c r="J1" s="10"/>
    </row>
    <row r="2" spans="1:10" s="6" customFormat="1" ht="16.5" thickTop="1" thickBot="1" x14ac:dyDescent="0.3">
      <c r="A2" s="4"/>
      <c r="B2" s="4"/>
      <c r="C2" s="4"/>
      <c r="D2" s="4"/>
      <c r="E2" s="4"/>
      <c r="F2" s="12" t="s">
        <v>12</v>
      </c>
      <c r="G2" s="13"/>
      <c r="H2" s="12" t="s">
        <v>13</v>
      </c>
      <c r="I2" s="13"/>
      <c r="J2" s="12" t="s">
        <v>14</v>
      </c>
    </row>
    <row r="3" spans="1:10" ht="15.75" thickTop="1" x14ac:dyDescent="0.25">
      <c r="A3" s="1"/>
      <c r="B3" s="1" t="s">
        <v>15</v>
      </c>
      <c r="C3" s="1"/>
      <c r="D3" s="1"/>
      <c r="E3" s="1"/>
      <c r="F3" s="2"/>
      <c r="G3" s="11"/>
      <c r="H3" s="2"/>
      <c r="I3" s="11"/>
      <c r="J3" s="2"/>
    </row>
    <row r="4" spans="1:10" ht="15.75" thickBot="1" x14ac:dyDescent="0.3">
      <c r="A4" s="1"/>
      <c r="B4" s="1"/>
      <c r="C4" s="1" t="s">
        <v>16</v>
      </c>
      <c r="D4" s="1"/>
      <c r="E4" s="1"/>
      <c r="F4" s="21">
        <v>0</v>
      </c>
      <c r="G4" s="22"/>
      <c r="H4" s="21">
        <v>42000</v>
      </c>
      <c r="I4" s="22"/>
      <c r="J4" s="21">
        <v>42000</v>
      </c>
    </row>
    <row r="5" spans="1:10" x14ac:dyDescent="0.25">
      <c r="A5" s="1"/>
      <c r="B5" s="1" t="s">
        <v>17</v>
      </c>
      <c r="C5" s="1"/>
      <c r="D5" s="1"/>
      <c r="E5" s="1"/>
      <c r="F5" s="15">
        <f>ROUND(SUM(F3:F4),5)</f>
        <v>0</v>
      </c>
      <c r="G5" s="15"/>
      <c r="H5" s="15">
        <f>ROUND(SUM(H3:H4),5)</f>
        <v>42000</v>
      </c>
      <c r="I5" s="15"/>
      <c r="J5" s="15">
        <f>ROUND(SUM(J3:J4),5)</f>
        <v>42000</v>
      </c>
    </row>
    <row r="6" spans="1:10" x14ac:dyDescent="0.25">
      <c r="A6" s="1"/>
      <c r="B6" s="1" t="s">
        <v>18</v>
      </c>
      <c r="C6" s="1"/>
      <c r="D6" s="1"/>
      <c r="E6" s="1"/>
      <c r="F6" s="15"/>
      <c r="G6" s="15"/>
      <c r="H6" s="15"/>
      <c r="I6" s="15"/>
      <c r="J6" s="15"/>
    </row>
    <row r="7" spans="1:10" x14ac:dyDescent="0.25">
      <c r="A7" s="1"/>
      <c r="B7" s="1"/>
      <c r="C7" s="1" t="s">
        <v>19</v>
      </c>
      <c r="D7" s="1"/>
      <c r="E7" s="1"/>
      <c r="F7" s="15"/>
      <c r="G7" s="15"/>
      <c r="H7" s="15"/>
      <c r="I7" s="15"/>
      <c r="J7" s="15"/>
    </row>
    <row r="8" spans="1:10" x14ac:dyDescent="0.25">
      <c r="A8" s="1"/>
      <c r="B8" s="1"/>
      <c r="C8" s="1"/>
      <c r="D8" s="1" t="s">
        <v>20</v>
      </c>
      <c r="E8" s="1"/>
      <c r="F8" s="15"/>
      <c r="G8" s="15"/>
      <c r="H8" s="15"/>
      <c r="I8" s="15"/>
      <c r="J8" s="15"/>
    </row>
    <row r="9" spans="1:10" x14ac:dyDescent="0.25">
      <c r="A9" s="1"/>
      <c r="B9" s="1"/>
      <c r="C9" s="1"/>
      <c r="D9" s="1"/>
      <c r="E9" s="1" t="s">
        <v>21</v>
      </c>
      <c r="F9" s="15">
        <v>0</v>
      </c>
      <c r="G9" s="15"/>
      <c r="H9" s="15">
        <v>0</v>
      </c>
      <c r="I9" s="15"/>
      <c r="J9" s="15">
        <v>200</v>
      </c>
    </row>
    <row r="10" spans="1:10" x14ac:dyDescent="0.25">
      <c r="A10" s="1"/>
      <c r="B10" s="1"/>
      <c r="C10" s="1"/>
      <c r="D10" s="1"/>
      <c r="E10" s="1" t="s">
        <v>22</v>
      </c>
      <c r="F10" s="15">
        <v>0</v>
      </c>
      <c r="G10" s="15"/>
      <c r="H10" s="15">
        <v>0</v>
      </c>
      <c r="I10" s="15"/>
      <c r="J10" s="15">
        <v>150</v>
      </c>
    </row>
    <row r="11" spans="1:10" x14ac:dyDescent="0.25">
      <c r="A11" s="1"/>
      <c r="B11" s="1"/>
      <c r="C11" s="1"/>
      <c r="D11" s="1"/>
      <c r="E11" s="1" t="s">
        <v>23</v>
      </c>
      <c r="F11" s="15">
        <v>150.28</v>
      </c>
      <c r="G11" s="15"/>
      <c r="H11" s="15">
        <v>327.29000000000002</v>
      </c>
      <c r="I11" s="15"/>
      <c r="J11" s="15">
        <v>2400</v>
      </c>
    </row>
    <row r="12" spans="1:10" x14ac:dyDescent="0.25">
      <c r="A12" s="1"/>
      <c r="B12" s="1"/>
      <c r="C12" s="1"/>
      <c r="D12" s="1"/>
      <c r="E12" s="1" t="s">
        <v>24</v>
      </c>
      <c r="F12" s="15">
        <v>0</v>
      </c>
      <c r="G12" s="15"/>
      <c r="H12" s="15">
        <v>0</v>
      </c>
      <c r="I12" s="15"/>
      <c r="J12" s="15">
        <v>100</v>
      </c>
    </row>
    <row r="13" spans="1:10" x14ac:dyDescent="0.25">
      <c r="A13" s="1"/>
      <c r="B13" s="1"/>
      <c r="C13" s="1"/>
      <c r="D13" s="1"/>
      <c r="E13" s="1" t="s">
        <v>25</v>
      </c>
      <c r="F13" s="15">
        <v>0</v>
      </c>
      <c r="G13" s="15"/>
      <c r="H13" s="15">
        <v>0</v>
      </c>
      <c r="I13" s="15"/>
      <c r="J13" s="15">
        <v>150</v>
      </c>
    </row>
    <row r="14" spans="1:10" x14ac:dyDescent="0.25">
      <c r="A14" s="1"/>
      <c r="B14" s="1"/>
      <c r="C14" s="1"/>
      <c r="D14" s="1"/>
      <c r="E14" s="1" t="s">
        <v>26</v>
      </c>
      <c r="F14" s="15">
        <v>0</v>
      </c>
      <c r="G14" s="15"/>
      <c r="H14" s="15">
        <v>35.659999999999997</v>
      </c>
      <c r="I14" s="15"/>
      <c r="J14" s="15">
        <v>200</v>
      </c>
    </row>
    <row r="15" spans="1:10" x14ac:dyDescent="0.25">
      <c r="A15" s="1"/>
      <c r="B15" s="1"/>
      <c r="C15" s="1"/>
      <c r="D15" s="1"/>
      <c r="E15" s="1" t="s">
        <v>27</v>
      </c>
      <c r="F15" s="15">
        <v>0</v>
      </c>
      <c r="G15" s="15"/>
      <c r="H15" s="15">
        <v>0</v>
      </c>
      <c r="I15" s="15"/>
      <c r="J15" s="15">
        <v>250</v>
      </c>
    </row>
    <row r="16" spans="1:10" ht="15.75" thickBot="1" x14ac:dyDescent="0.3">
      <c r="A16" s="1"/>
      <c r="B16" s="1"/>
      <c r="C16" s="1"/>
      <c r="D16" s="1"/>
      <c r="E16" s="1" t="s">
        <v>28</v>
      </c>
      <c r="F16" s="14">
        <v>0</v>
      </c>
      <c r="G16" s="15"/>
      <c r="H16" s="14">
        <v>0</v>
      </c>
      <c r="I16" s="15"/>
      <c r="J16" s="14">
        <v>75</v>
      </c>
    </row>
    <row r="17" spans="1:10" x14ac:dyDescent="0.25">
      <c r="A17" s="1"/>
      <c r="B17" s="1"/>
      <c r="C17" s="1"/>
      <c r="D17" s="1" t="s">
        <v>29</v>
      </c>
      <c r="E17" s="1"/>
      <c r="F17" s="15">
        <f>ROUND(SUM(F8:F16),5)</f>
        <v>150.28</v>
      </c>
      <c r="G17" s="15"/>
      <c r="H17" s="15">
        <f>ROUND(SUM(H8:H16),5)</f>
        <v>362.95</v>
      </c>
      <c r="I17" s="15"/>
      <c r="J17" s="15">
        <f>ROUND(SUM(J8:J16),5)</f>
        <v>3525</v>
      </c>
    </row>
    <row r="18" spans="1:10" ht="15.75" thickBot="1" x14ac:dyDescent="0.3">
      <c r="A18" s="1"/>
      <c r="B18" s="1"/>
      <c r="C18" s="1"/>
      <c r="D18" s="1" t="s">
        <v>30</v>
      </c>
      <c r="E18" s="1"/>
      <c r="F18" s="14">
        <v>184.8</v>
      </c>
      <c r="G18" s="15"/>
      <c r="H18" s="14">
        <v>369.6</v>
      </c>
      <c r="I18" s="15"/>
      <c r="J18" s="14">
        <v>2600</v>
      </c>
    </row>
    <row r="19" spans="1:10" x14ac:dyDescent="0.25">
      <c r="A19" s="1"/>
      <c r="B19" s="1"/>
      <c r="C19" s="1" t="s">
        <v>31</v>
      </c>
      <c r="D19" s="1"/>
      <c r="E19" s="1"/>
      <c r="F19" s="15">
        <f>ROUND(F7+SUM(F17:F18),5)</f>
        <v>335.08</v>
      </c>
      <c r="G19" s="15"/>
      <c r="H19" s="15">
        <f>ROUND(H7+SUM(H17:H18),5)</f>
        <v>732.55</v>
      </c>
      <c r="I19" s="15"/>
      <c r="J19" s="15">
        <f>ROUND(J7+SUM(J17:J18),5)</f>
        <v>6125</v>
      </c>
    </row>
    <row r="20" spans="1:10" x14ac:dyDescent="0.25">
      <c r="A20" s="1"/>
      <c r="B20" s="1"/>
      <c r="C20" s="1" t="s">
        <v>32</v>
      </c>
      <c r="D20" s="1"/>
      <c r="E20" s="1"/>
      <c r="F20" s="15"/>
      <c r="G20" s="15"/>
      <c r="H20" s="15"/>
      <c r="I20" s="15"/>
      <c r="J20" s="15"/>
    </row>
    <row r="21" spans="1:10" x14ac:dyDescent="0.25">
      <c r="A21" s="1"/>
      <c r="B21" s="1"/>
      <c r="C21" s="1"/>
      <c r="D21" s="1" t="s">
        <v>33</v>
      </c>
      <c r="E21" s="1"/>
      <c r="F21" s="15"/>
      <c r="G21" s="15"/>
      <c r="H21" s="15"/>
      <c r="I21" s="15"/>
      <c r="J21" s="15"/>
    </row>
    <row r="22" spans="1:10" x14ac:dyDescent="0.25">
      <c r="A22" s="1"/>
      <c r="B22" s="1"/>
      <c r="C22" s="1"/>
      <c r="D22" s="1"/>
      <c r="E22" s="1" t="s">
        <v>34</v>
      </c>
      <c r="F22" s="15">
        <v>28.43</v>
      </c>
      <c r="G22" s="15"/>
      <c r="H22" s="15">
        <v>28.43</v>
      </c>
      <c r="I22" s="15"/>
      <c r="J22" s="15">
        <v>250</v>
      </c>
    </row>
    <row r="23" spans="1:10" ht="15.75" thickBot="1" x14ac:dyDescent="0.3">
      <c r="A23" s="1"/>
      <c r="B23" s="1"/>
      <c r="C23" s="1"/>
      <c r="D23" s="1"/>
      <c r="E23" s="1" t="s">
        <v>35</v>
      </c>
      <c r="F23" s="14">
        <v>0</v>
      </c>
      <c r="G23" s="15"/>
      <c r="H23" s="14">
        <v>0</v>
      </c>
      <c r="I23" s="15"/>
      <c r="J23" s="14">
        <v>100</v>
      </c>
    </row>
    <row r="24" spans="1:10" x14ac:dyDescent="0.25">
      <c r="A24" s="1"/>
      <c r="B24" s="1"/>
      <c r="C24" s="1"/>
      <c r="D24" s="1" t="s">
        <v>36</v>
      </c>
      <c r="E24" s="1"/>
      <c r="F24" s="15">
        <f>ROUND(SUM(F21:F23),5)</f>
        <v>28.43</v>
      </c>
      <c r="G24" s="15"/>
      <c r="H24" s="15">
        <f>ROUND(SUM(H21:H23),5)</f>
        <v>28.43</v>
      </c>
      <c r="I24" s="15"/>
      <c r="J24" s="15">
        <f>ROUND(SUM(J21:J23),5)</f>
        <v>350</v>
      </c>
    </row>
    <row r="25" spans="1:10" x14ac:dyDescent="0.25">
      <c r="A25" s="1"/>
      <c r="B25" s="1"/>
      <c r="C25" s="1"/>
      <c r="D25" s="1" t="s">
        <v>37</v>
      </c>
      <c r="E25" s="1"/>
      <c r="F25" s="15"/>
      <c r="G25" s="15"/>
      <c r="H25" s="15"/>
      <c r="I25" s="15"/>
      <c r="J25" s="15"/>
    </row>
    <row r="26" spans="1:10" x14ac:dyDescent="0.25">
      <c r="A26" s="1"/>
      <c r="B26" s="1"/>
      <c r="C26" s="1"/>
      <c r="D26" s="1"/>
      <c r="E26" s="1" t="s">
        <v>38</v>
      </c>
      <c r="F26" s="15">
        <v>0</v>
      </c>
      <c r="G26" s="15"/>
      <c r="H26" s="15">
        <v>113.01</v>
      </c>
      <c r="I26" s="15"/>
      <c r="J26" s="15">
        <v>150</v>
      </c>
    </row>
    <row r="27" spans="1:10" x14ac:dyDescent="0.25">
      <c r="A27" s="1"/>
      <c r="B27" s="1"/>
      <c r="C27" s="1"/>
      <c r="D27" s="1"/>
      <c r="E27" s="1" t="s">
        <v>39</v>
      </c>
      <c r="F27" s="15">
        <v>0</v>
      </c>
      <c r="G27" s="15"/>
      <c r="H27" s="15">
        <v>0</v>
      </c>
      <c r="I27" s="15"/>
      <c r="J27" s="15">
        <v>250</v>
      </c>
    </row>
    <row r="28" spans="1:10" ht="15.75" thickBot="1" x14ac:dyDescent="0.3">
      <c r="A28" s="1"/>
      <c r="B28" s="1"/>
      <c r="C28" s="1"/>
      <c r="D28" s="1"/>
      <c r="E28" s="1" t="s">
        <v>40</v>
      </c>
      <c r="F28" s="14">
        <v>0</v>
      </c>
      <c r="G28" s="15"/>
      <c r="H28" s="14">
        <v>0</v>
      </c>
      <c r="I28" s="15"/>
      <c r="J28" s="14">
        <v>250</v>
      </c>
    </row>
    <row r="29" spans="1:10" x14ac:dyDescent="0.25">
      <c r="A29" s="1"/>
      <c r="B29" s="1"/>
      <c r="C29" s="1"/>
      <c r="D29" s="1" t="s">
        <v>41</v>
      </c>
      <c r="E29" s="1"/>
      <c r="F29" s="15">
        <f>ROUND(SUM(F25:F28),5)</f>
        <v>0</v>
      </c>
      <c r="G29" s="15"/>
      <c r="H29" s="15">
        <f>ROUND(SUM(H25:H28),5)</f>
        <v>113.01</v>
      </c>
      <c r="I29" s="15"/>
      <c r="J29" s="15">
        <f>ROUND(SUM(J25:J28),5)</f>
        <v>650</v>
      </c>
    </row>
    <row r="30" spans="1:10" x14ac:dyDescent="0.25">
      <c r="A30" s="1"/>
      <c r="B30" s="1"/>
      <c r="C30" s="1"/>
      <c r="D30" s="1" t="s">
        <v>42</v>
      </c>
      <c r="E30" s="1"/>
      <c r="F30" s="15"/>
      <c r="G30" s="15"/>
      <c r="H30" s="15"/>
      <c r="I30" s="15"/>
      <c r="J30" s="15"/>
    </row>
    <row r="31" spans="1:10" x14ac:dyDescent="0.25">
      <c r="A31" s="1"/>
      <c r="B31" s="1"/>
      <c r="C31" s="1"/>
      <c r="D31" s="1"/>
      <c r="E31" s="1" t="s">
        <v>43</v>
      </c>
      <c r="F31" s="15">
        <v>40</v>
      </c>
      <c r="G31" s="15"/>
      <c r="H31" s="15">
        <v>80</v>
      </c>
      <c r="I31" s="15"/>
      <c r="J31" s="15">
        <v>480</v>
      </c>
    </row>
    <row r="32" spans="1:10" ht="15.75" thickBot="1" x14ac:dyDescent="0.3">
      <c r="A32" s="1"/>
      <c r="B32" s="1"/>
      <c r="C32" s="1"/>
      <c r="D32" s="1"/>
      <c r="E32" s="1" t="s">
        <v>44</v>
      </c>
      <c r="F32" s="16">
        <v>150</v>
      </c>
      <c r="G32" s="15"/>
      <c r="H32" s="16">
        <v>325</v>
      </c>
      <c r="I32" s="15"/>
      <c r="J32" s="16">
        <v>1825</v>
      </c>
    </row>
    <row r="33" spans="1:10" ht="15.75" thickBot="1" x14ac:dyDescent="0.3">
      <c r="A33" s="1"/>
      <c r="B33" s="1"/>
      <c r="C33" s="1"/>
      <c r="D33" s="1" t="s">
        <v>45</v>
      </c>
      <c r="E33" s="1"/>
      <c r="F33" s="17">
        <f>ROUND(SUM(F30:F32),5)</f>
        <v>190</v>
      </c>
      <c r="G33" s="15"/>
      <c r="H33" s="17">
        <f>ROUND(SUM(H30:H32),5)</f>
        <v>405</v>
      </c>
      <c r="I33" s="15"/>
      <c r="J33" s="17">
        <f>ROUND(SUM(J30:J32),5)</f>
        <v>2305</v>
      </c>
    </row>
    <row r="34" spans="1:10" x14ac:dyDescent="0.25">
      <c r="A34" s="1"/>
      <c r="B34" s="1"/>
      <c r="C34" s="1" t="s">
        <v>46</v>
      </c>
      <c r="D34" s="1"/>
      <c r="E34" s="1"/>
      <c r="F34" s="15">
        <f>ROUND(F20+F24+F29+F33,5)</f>
        <v>218.43</v>
      </c>
      <c r="G34" s="15"/>
      <c r="H34" s="15">
        <f>ROUND(H20+H24+H29+H33,5)</f>
        <v>546.44000000000005</v>
      </c>
      <c r="I34" s="15"/>
      <c r="J34" s="15">
        <f>ROUND(J20+J24+J29+J33,5)</f>
        <v>3305</v>
      </c>
    </row>
    <row r="35" spans="1:10" x14ac:dyDescent="0.25">
      <c r="A35" s="1"/>
      <c r="B35" s="1"/>
      <c r="C35" s="1" t="s">
        <v>47</v>
      </c>
      <c r="D35" s="1"/>
      <c r="E35" s="1"/>
      <c r="F35" s="15"/>
      <c r="G35" s="15"/>
      <c r="H35" s="15"/>
      <c r="I35" s="15"/>
      <c r="J35" s="15"/>
    </row>
    <row r="36" spans="1:10" ht="15.75" thickBot="1" x14ac:dyDescent="0.3">
      <c r="A36" s="1"/>
      <c r="B36" s="1"/>
      <c r="C36" s="1"/>
      <c r="D36" s="1" t="s">
        <v>48</v>
      </c>
      <c r="E36" s="1"/>
      <c r="F36" s="14">
        <v>0</v>
      </c>
      <c r="G36" s="15"/>
      <c r="H36" s="14">
        <v>0</v>
      </c>
      <c r="I36" s="15"/>
      <c r="J36" s="14">
        <v>8928.57</v>
      </c>
    </row>
    <row r="37" spans="1:10" x14ac:dyDescent="0.25">
      <c r="A37" s="1"/>
      <c r="B37" s="1"/>
      <c r="C37" s="1" t="s">
        <v>49</v>
      </c>
      <c r="D37" s="1"/>
      <c r="E37" s="1"/>
      <c r="F37" s="15">
        <f>ROUND(SUM(F35:F36),5)</f>
        <v>0</v>
      </c>
      <c r="G37" s="15"/>
      <c r="H37" s="15">
        <f>ROUND(SUM(H35:H36),5)</f>
        <v>0</v>
      </c>
      <c r="I37" s="15"/>
      <c r="J37" s="15">
        <f>ROUND(SUM(J35:J36),5)</f>
        <v>8928.57</v>
      </c>
    </row>
    <row r="38" spans="1:10" x14ac:dyDescent="0.25">
      <c r="A38" s="1"/>
      <c r="B38" s="1"/>
      <c r="C38" s="1" t="s">
        <v>50</v>
      </c>
      <c r="D38" s="1"/>
      <c r="E38" s="1"/>
      <c r="F38" s="15"/>
      <c r="G38" s="15"/>
      <c r="H38" s="15"/>
      <c r="I38" s="15"/>
      <c r="J38" s="15"/>
    </row>
    <row r="39" spans="1:10" ht="15.75" thickBot="1" x14ac:dyDescent="0.3">
      <c r="A39" s="1"/>
      <c r="B39" s="1"/>
      <c r="C39" s="1"/>
      <c r="D39" s="1" t="s">
        <v>51</v>
      </c>
      <c r="E39" s="1"/>
      <c r="F39" s="14">
        <v>0</v>
      </c>
      <c r="G39" s="15"/>
      <c r="H39" s="14">
        <v>0</v>
      </c>
      <c r="I39" s="15"/>
      <c r="J39" s="14">
        <v>550</v>
      </c>
    </row>
    <row r="40" spans="1:10" x14ac:dyDescent="0.25">
      <c r="A40" s="1"/>
      <c r="B40" s="1"/>
      <c r="C40" s="1" t="s">
        <v>52</v>
      </c>
      <c r="D40" s="1"/>
      <c r="E40" s="1"/>
      <c r="F40" s="15">
        <f>ROUND(SUM(F38:F39),5)</f>
        <v>0</v>
      </c>
      <c r="G40" s="15"/>
      <c r="H40" s="15">
        <f>ROUND(SUM(H38:H39),5)</f>
        <v>0</v>
      </c>
      <c r="I40" s="15"/>
      <c r="J40" s="15">
        <f>ROUND(SUM(J38:J39),5)</f>
        <v>550</v>
      </c>
    </row>
    <row r="41" spans="1:10" ht="15.75" thickBot="1" x14ac:dyDescent="0.3">
      <c r="A41" s="1"/>
      <c r="B41" s="1"/>
      <c r="C41" s="1" t="s">
        <v>53</v>
      </c>
      <c r="D41" s="1"/>
      <c r="E41" s="1"/>
      <c r="F41" s="16">
        <v>0</v>
      </c>
      <c r="G41" s="15"/>
      <c r="H41" s="16">
        <v>0</v>
      </c>
      <c r="I41" s="15"/>
      <c r="J41" s="16">
        <v>23091.43</v>
      </c>
    </row>
    <row r="42" spans="1:10" ht="15.75" thickBot="1" x14ac:dyDescent="0.3">
      <c r="A42" s="1"/>
      <c r="B42" s="1" t="s">
        <v>54</v>
      </c>
      <c r="C42" s="1"/>
      <c r="D42" s="1"/>
      <c r="E42" s="1"/>
      <c r="F42" s="18">
        <f>ROUND(F6+F19+F34+F37+SUM(F40:F41),5)</f>
        <v>553.51</v>
      </c>
      <c r="G42" s="15"/>
      <c r="H42" s="18">
        <f>ROUND(H6+H19+H34+H37+SUM(H40:H41),5)</f>
        <v>1278.99</v>
      </c>
      <c r="I42" s="15"/>
      <c r="J42" s="18">
        <f>ROUND(J6+J19+J34+J37+SUM(J40:J41),5)</f>
        <v>42000</v>
      </c>
    </row>
    <row r="43" spans="1:10" s="3" customFormat="1" ht="12" thickBot="1" x14ac:dyDescent="0.25">
      <c r="A43" s="1" t="s">
        <v>55</v>
      </c>
      <c r="B43" s="1"/>
      <c r="C43" s="1"/>
      <c r="D43" s="1"/>
      <c r="E43" s="1"/>
      <c r="F43" s="19">
        <f>ROUND(F5-F42,5)</f>
        <v>-553.51</v>
      </c>
      <c r="G43" s="20"/>
      <c r="H43" s="19">
        <f>ROUND(H5-H42,5)</f>
        <v>40721.01</v>
      </c>
      <c r="I43" s="20"/>
      <c r="J43" s="19">
        <f>ROUND(J5-J42,5)</f>
        <v>0</v>
      </c>
    </row>
    <row r="44" spans="1:10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2:09 PM
&amp;"Arial,Bold"&amp;8 09/08/17
&amp;"Arial,Bold"&amp;8 Cash Basis&amp;C&amp;"Arial,Bold"&amp;12 Tarzana Neighborhood Council
&amp;"Arial,Bold"&amp;14 Profit &amp;&amp; Loss Budget Performance
&amp;"Arial,Bold"&amp;10 August 2017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47625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47625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2" width="6" style="7" customWidth="1"/>
    <col min="3" max="3" width="6.5703125" style="7" customWidth="1"/>
    <col min="4" max="4" width="27.28515625" style="7" customWidth="1"/>
    <col min="5" max="5" width="11.28515625" style="8" customWidth="1"/>
  </cols>
  <sheetData>
    <row r="4" spans="1:5" s="6" customFormat="1" ht="15.75" thickBot="1" x14ac:dyDescent="0.3">
      <c r="A4" s="4"/>
      <c r="B4" s="4"/>
      <c r="C4" s="4"/>
      <c r="D4" s="4"/>
      <c r="E4" s="5" t="s">
        <v>0</v>
      </c>
    </row>
    <row r="5" spans="1:5" ht="15.75" thickTop="1" x14ac:dyDescent="0.25">
      <c r="A5" s="1" t="s">
        <v>1</v>
      </c>
      <c r="B5" s="1"/>
      <c r="C5" s="1"/>
      <c r="D5" s="1"/>
      <c r="E5" s="2"/>
    </row>
    <row r="6" spans="1:5" x14ac:dyDescent="0.25">
      <c r="A6" s="1"/>
      <c r="B6" s="1" t="s">
        <v>2</v>
      </c>
      <c r="C6" s="1"/>
      <c r="D6" s="1"/>
      <c r="E6" s="2"/>
    </row>
    <row r="7" spans="1:5" x14ac:dyDescent="0.25">
      <c r="A7" s="1"/>
      <c r="B7" s="1"/>
      <c r="C7" s="1" t="s">
        <v>3</v>
      </c>
      <c r="D7" s="1"/>
      <c r="E7" s="2"/>
    </row>
    <row r="8" spans="1:5" ht="15.75" thickBot="1" x14ac:dyDescent="0.3">
      <c r="A8" s="1"/>
      <c r="B8" s="1"/>
      <c r="C8" s="1"/>
      <c r="D8" s="1" t="s">
        <v>4</v>
      </c>
      <c r="E8" s="23">
        <v>40721.01</v>
      </c>
    </row>
    <row r="9" spans="1:5" ht="15.75" thickBot="1" x14ac:dyDescent="0.3">
      <c r="A9" s="1"/>
      <c r="B9" s="1"/>
      <c r="C9" s="1" t="s">
        <v>5</v>
      </c>
      <c r="D9" s="1"/>
      <c r="E9" s="18">
        <f>ROUND(SUM(E7:E8),5)</f>
        <v>40721.01</v>
      </c>
    </row>
    <row r="10" spans="1:5" ht="15.75" thickBot="1" x14ac:dyDescent="0.3">
      <c r="A10" s="1"/>
      <c r="B10" s="1" t="s">
        <v>6</v>
      </c>
      <c r="C10" s="1"/>
      <c r="D10" s="1"/>
      <c r="E10" s="18">
        <f>ROUND(E6+E9,5)</f>
        <v>40721.01</v>
      </c>
    </row>
    <row r="11" spans="1:5" s="3" customFormat="1" ht="12" thickBot="1" x14ac:dyDescent="0.25">
      <c r="A11" s="1" t="s">
        <v>7</v>
      </c>
      <c r="B11" s="1"/>
      <c r="C11" s="1"/>
      <c r="D11" s="1"/>
      <c r="E11" s="19">
        <f>ROUND(E5+E10,5)</f>
        <v>40721.01</v>
      </c>
    </row>
    <row r="12" spans="1:5" ht="15.75" thickTop="1" x14ac:dyDescent="0.25">
      <c r="A12" s="1" t="s">
        <v>8</v>
      </c>
      <c r="B12" s="1"/>
      <c r="C12" s="1"/>
      <c r="D12" s="1"/>
      <c r="E12" s="22"/>
    </row>
    <row r="13" spans="1:5" x14ac:dyDescent="0.25">
      <c r="A13" s="1"/>
      <c r="B13" s="1" t="s">
        <v>9</v>
      </c>
      <c r="C13" s="1"/>
      <c r="D13" s="1"/>
      <c r="E13" s="22"/>
    </row>
    <row r="14" spans="1:5" ht="15.75" thickBot="1" x14ac:dyDescent="0.3">
      <c r="A14" s="1"/>
      <c r="B14" s="1"/>
      <c r="C14" s="1" t="s">
        <v>55</v>
      </c>
      <c r="D14" s="1"/>
      <c r="E14" s="23">
        <v>40721.01</v>
      </c>
    </row>
    <row r="15" spans="1:5" ht="15.75" thickBot="1" x14ac:dyDescent="0.3">
      <c r="A15" s="1"/>
      <c r="B15" s="1" t="s">
        <v>10</v>
      </c>
      <c r="C15" s="1"/>
      <c r="D15" s="1"/>
      <c r="E15" s="18">
        <f>ROUND(SUM(E13:E14),5)</f>
        <v>40721.01</v>
      </c>
    </row>
    <row r="16" spans="1:5" s="3" customFormat="1" ht="12" thickBot="1" x14ac:dyDescent="0.25">
      <c r="A16" s="1" t="s">
        <v>11</v>
      </c>
      <c r="B16" s="1"/>
      <c r="C16" s="1"/>
      <c r="D16" s="1"/>
      <c r="E16" s="19">
        <f>ROUND(E12+E15,5)</f>
        <v>40721.01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2:07 PM
&amp;"Arial,Bold"&amp;8 09/08/17
&amp;"Arial,Bold"&amp;8 Cash Basis&amp;C&amp;"Arial,Bold"&amp;12 Tarzana Neighborhood Council
&amp;"Arial,Bold"&amp;14 Balance Sheet
&amp;"Arial,Bold"&amp;10 As of August 31, 2017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IsaacPc</cp:lastModifiedBy>
  <cp:lastPrinted>2017-09-08T21:45:45Z</cp:lastPrinted>
  <dcterms:created xsi:type="dcterms:W3CDTF">2017-09-08T21:07:34Z</dcterms:created>
  <dcterms:modified xsi:type="dcterms:W3CDTF">2017-09-13T19:04:12Z</dcterms:modified>
</cp:coreProperties>
</file>