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520" windowHeight="11640" activeTab="0"/>
  </bookViews>
  <sheets>
    <sheet name="Sheet1" sheetId="1" r:id="rId1"/>
  </sheets>
  <definedNames>
    <definedName name="_xlnm.Print_Titles" localSheetId="0">'Sheet1'!$A:$E,'Sheet1'!$1:$2</definedName>
    <definedName name="QB_COLUMN_59200" localSheetId="0" hidden="1">'Sheet1'!$F$2</definedName>
    <definedName name="QB_COLUMN_62220" localSheetId="0" hidden="1">'Sheet1'!$H$2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'Sheet1'!$J$2</definedName>
    <definedName name="QB_DATA_0" localSheetId="0" hidden="1">'Sheet1'!$4:$4,'Sheet1'!$9:$9,'Sheet1'!$12:$12,'Sheet1'!$13:$13,'Sheet1'!$14:$14,'Sheet1'!$15:$15,'Sheet1'!$16:$16,'Sheet1'!$17:$17,'Sheet1'!$18:$18,'Sheet1'!$19:$19,'Sheet1'!$20:$20,'Sheet1'!$21:$21,'Sheet1'!$23:$23,'Sheet1'!$27:$27,'Sheet1'!$28:$28,'Sheet1'!$29:$29</definedName>
    <definedName name="QB_DATA_1" localSheetId="0" hidden="1">'Sheet1'!$30:$30,'Sheet1'!$31:$31,'Sheet1'!$32:$32,'Sheet1'!$33:$33,'Sheet1'!$34:$34,'Sheet1'!$37:$37,'Sheet1'!$38:$38,'Sheet1'!$39:$39,'Sheet1'!$40:$40,'Sheet1'!$41:$41,'Sheet1'!$42:$42,'Sheet1'!$43:$43,'Sheet1'!$45:$45,'Sheet1'!$47:$47,'Sheet1'!$48:$48,'Sheet1'!$53:$53</definedName>
    <definedName name="QB_DATA_2" localSheetId="0" hidden="1">'Sheet1'!$54:$54,'Sheet1'!$56:$56,'Sheet1'!$59:$59,'Sheet1'!$61:$61</definedName>
    <definedName name="QB_FORMULA_0" localSheetId="0" hidden="1">'Sheet1'!$F$5,'Sheet1'!$H$5,'Sheet1'!#REF!,'Sheet1'!$J$5,'Sheet1'!$F$10,'Sheet1'!$H$10,'Sheet1'!#REF!,'Sheet1'!$J$10,'Sheet1'!$F$22,'Sheet1'!#REF!,'Sheet1'!$H$22,'Sheet1'!#REF!,'Sheet1'!$J$22,'Sheet1'!$F$24,'Sheet1'!#REF!,'Sheet1'!$H$24</definedName>
    <definedName name="QB_FORMULA_1" localSheetId="0" hidden="1">'Sheet1'!#REF!,'Sheet1'!$J$24,'Sheet1'!$F$35,'Sheet1'!#REF!,'Sheet1'!$H$35,'Sheet1'!#REF!,'Sheet1'!$J$35,'Sheet1'!$F$44,'Sheet1'!$H$44,'Sheet1'!#REF!,'Sheet1'!$J$44,'Sheet1'!$F$49,'Sheet1'!$H$49,'Sheet1'!#REF!,'Sheet1'!$J$49,'Sheet1'!$F$50</definedName>
    <definedName name="QB_FORMULA_2" localSheetId="0" hidden="1">'Sheet1'!#REF!,'Sheet1'!$H$50,'Sheet1'!#REF!,'Sheet1'!$J$50,'Sheet1'!$F$55,'Sheet1'!$H$55,'Sheet1'!#REF!,'Sheet1'!$J$55,'Sheet1'!$F$57,'Sheet1'!$H$57,'Sheet1'!#REF!,'Sheet1'!$J$57,'Sheet1'!$F$60,'Sheet1'!$H$60,'Sheet1'!#REF!,'Sheet1'!$J$60</definedName>
    <definedName name="QB_FORMULA_3" localSheetId="0" hidden="1">'Sheet1'!$F$62,'Sheet1'!#REF!,'Sheet1'!$H$62,'Sheet1'!#REF!,'Sheet1'!$J$62,'Sheet1'!$F$63,'Sheet1'!#REF!,'Sheet1'!$H$63,'Sheet1'!#REF!,'Sheet1'!$J$63</definedName>
    <definedName name="QB_ROW_10020" localSheetId="0" hidden="1">'Sheet1'!$C$51</definedName>
    <definedName name="QB_ROW_100240" localSheetId="0" hidden="1">'Sheet1'!$E$12</definedName>
    <definedName name="QB_ROW_10320" localSheetId="0" hidden="1">'Sheet1'!$C$57</definedName>
    <definedName name="QB_ROW_11020" localSheetId="0" hidden="1">'Sheet1'!$C$58</definedName>
    <definedName name="QB_ROW_11320" localSheetId="0" hidden="1">'Sheet1'!$C$60</definedName>
    <definedName name="QB_ROW_13220" localSheetId="0" hidden="1">'Sheet1'!$C$61</definedName>
    <definedName name="QB_ROW_15340" localSheetId="0" hidden="1">'Sheet1'!$E$13</definedName>
    <definedName name="QB_ROW_16030" localSheetId="0" hidden="1">'Sheet1'!$D$8</definedName>
    <definedName name="QB_ROW_16330" localSheetId="0" hidden="1">'Sheet1'!$D$10</definedName>
    <definedName name="QB_ROW_17240" localSheetId="0" hidden="1">'Sheet1'!$E$9</definedName>
    <definedName name="QB_ROW_18030" localSheetId="0" hidden="1">'Sheet1'!$D$11</definedName>
    <definedName name="QB_ROW_18301" localSheetId="0" hidden="1">'Sheet1'!$A$63</definedName>
    <definedName name="QB_ROW_18330" localSheetId="0" hidden="1">'Sheet1'!$D$22</definedName>
    <definedName name="QB_ROW_20012" localSheetId="0" hidden="1">'Sheet1'!$B$3</definedName>
    <definedName name="QB_ROW_20240" localSheetId="0" hidden="1">'Sheet1'!$E$14</definedName>
    <definedName name="QB_ROW_20312" localSheetId="0" hidden="1">'Sheet1'!$B$5</definedName>
    <definedName name="QB_ROW_21012" localSheetId="0" hidden="1">'Sheet1'!$B$6</definedName>
    <definedName name="QB_ROW_21240" localSheetId="0" hidden="1">'Sheet1'!$E$15</definedName>
    <definedName name="QB_ROW_21312" localSheetId="0" hidden="1">'Sheet1'!$B$62</definedName>
    <definedName name="QB_ROW_22240" localSheetId="0" hidden="1">'Sheet1'!$E$16</definedName>
    <definedName name="QB_ROW_23240" localSheetId="0" hidden="1">'Sheet1'!$E$17</definedName>
    <definedName name="QB_ROW_24240" localSheetId="0" hidden="1">'Sheet1'!$E$19</definedName>
    <definedName name="QB_ROW_25240" localSheetId="0" hidden="1">'Sheet1'!$E$20</definedName>
    <definedName name="QB_ROW_26240" localSheetId="0" hidden="1">'Sheet1'!$E$21</definedName>
    <definedName name="QB_ROW_28230" localSheetId="0" hidden="1">'Sheet1'!$D$23</definedName>
    <definedName name="QB_ROW_29030" localSheetId="0" hidden="1">'Sheet1'!$D$26</definedName>
    <definedName name="QB_ROW_29330" localSheetId="0" hidden="1">'Sheet1'!$D$35</definedName>
    <definedName name="QB_ROW_30240" localSheetId="0" hidden="1">'Sheet1'!$E$30</definedName>
    <definedName name="QB_ROW_31240" localSheetId="0" hidden="1">'Sheet1'!$E$28</definedName>
    <definedName name="QB_ROW_36240" localSheetId="0" hidden="1">'Sheet1'!$E$31</definedName>
    <definedName name="QB_ROW_37030" localSheetId="0" hidden="1">'Sheet1'!$D$36</definedName>
    <definedName name="QB_ROW_37330" localSheetId="0" hidden="1">'Sheet1'!$D$44</definedName>
    <definedName name="QB_ROW_39340" localSheetId="0" hidden="1">'Sheet1'!$E$37</definedName>
    <definedName name="QB_ROW_40240" localSheetId="0" hidden="1">'Sheet1'!$E$39</definedName>
    <definedName name="QB_ROW_42240" localSheetId="0" hidden="1">'Sheet1'!$E$40</definedName>
    <definedName name="QB_ROW_44030" localSheetId="0" hidden="1">'Sheet1'!$D$46</definedName>
    <definedName name="QB_ROW_44330" localSheetId="0" hidden="1">'Sheet1'!$D$49</definedName>
    <definedName name="QB_ROW_45240" localSheetId="0" hidden="1">'Sheet1'!$E$47</definedName>
    <definedName name="QB_ROW_46240" localSheetId="0" hidden="1">'Sheet1'!$E$48</definedName>
    <definedName name="QB_ROW_47220" localSheetId="0" hidden="1">'Sheet1'!$C$4</definedName>
    <definedName name="QB_ROW_48240" localSheetId="0" hidden="1">'Sheet1'!$E$32</definedName>
    <definedName name="QB_ROW_51240" localSheetId="0" hidden="1">'Sheet1'!$E$29</definedName>
    <definedName name="QB_ROW_54230" localSheetId="0" hidden="1">'Sheet1'!$D$45</definedName>
    <definedName name="QB_ROW_79230" localSheetId="0" hidden="1">'Sheet1'!$D$59</definedName>
    <definedName name="QB_ROW_8020" localSheetId="0" hidden="1">'Sheet1'!$C$7</definedName>
    <definedName name="QB_ROW_8320" localSheetId="0" hidden="1">'Sheet1'!$C$24</definedName>
    <definedName name="QB_ROW_83230" localSheetId="0" hidden="1">'Sheet1'!$D$56</definedName>
    <definedName name="QB_ROW_85240" localSheetId="0" hidden="1">'Sheet1'!$E$18</definedName>
    <definedName name="QB_ROW_89240" localSheetId="0" hidden="1">'Sheet1'!$E$38</definedName>
    <definedName name="QB_ROW_9020" localSheetId="0" hidden="1">'Sheet1'!$C$25</definedName>
    <definedName name="QB_ROW_90240" localSheetId="0" hidden="1">'Sheet1'!$E$41</definedName>
    <definedName name="QB_ROW_91240" localSheetId="0" hidden="1">'Sheet1'!$E$42</definedName>
    <definedName name="QB_ROW_92030" localSheetId="0" hidden="1">'Sheet1'!$D$52</definedName>
    <definedName name="QB_ROW_92240" localSheetId="0" hidden="1">'Sheet1'!$E$54</definedName>
    <definedName name="QB_ROW_92330" localSheetId="0" hidden="1">'Sheet1'!$D$55</definedName>
    <definedName name="QB_ROW_9320" localSheetId="0" hidden="1">'Sheet1'!$C$50</definedName>
    <definedName name="QB_ROW_93240" localSheetId="0" hidden="1">'Sheet1'!$E$34</definedName>
    <definedName name="QB_ROW_94240" localSheetId="0" hidden="1">'Sheet1'!$E$53</definedName>
    <definedName name="QB_ROW_97240" localSheetId="0" hidden="1">'Sheet1'!$E$27</definedName>
    <definedName name="QB_ROW_98240" localSheetId="0" hidden="1">'Sheet1'!$E$43</definedName>
    <definedName name="QB_ROW_99240" localSheetId="0" hidden="1">'Sheet1'!$E$33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20140930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5</definedName>
    <definedName name="QBSTARTDATE" localSheetId="0">20140901</definedName>
  </definedNames>
  <calcPr fullCalcOnLoad="1"/>
</workbook>
</file>

<file path=xl/sharedStrings.xml><?xml version="1.0" encoding="utf-8"?>
<sst xmlns="http://schemas.openxmlformats.org/spreadsheetml/2006/main" count="64" uniqueCount="64">
  <si>
    <t>Sep 14</t>
  </si>
  <si>
    <t>Jul - Sep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</si>
  <si>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</si>
  <si>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</si>
  <si>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</si>
  <si>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</si>
  <si>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</si>
  <si>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</si>
  <si>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</si>
  <si>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</si>
  <si>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Total Facilities &amp; Space Rent</t>
  </si>
  <si>
    <t>General Operations &amp; Misc</t>
  </si>
  <si>
    <t>Beautification Committee Expens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</si>
  <si>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</si>
  <si>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</si>
  <si>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</si>
  <si>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</si>
  <si>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</si>
  <si>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</si>
  <si>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</si>
  <si>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</si>
  <si>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</si>
  <si>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</si>
  <si>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</si>
  <si>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</si>
  <si>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</si>
  <si>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</si>
  <si>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</si>
  <si>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</si>
  <si>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</si>
  <si>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</si>
  <si>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Name Plates &amp; Business Cards</t>
  </si>
  <si>
    <t>Outreach Committee Expenses</t>
  </si>
  <si>
    <t>Safety Vest Logo</t>
  </si>
  <si>
    <t>T-Shirts Rec center</t>
  </si>
  <si>
    <t>Total Advertising</t>
  </si>
  <si>
    <t>Events</t>
  </si>
  <si>
    <t>Earth Day</t>
  </si>
  <si>
    <t>Movies in the Park</t>
  </si>
  <si>
    <t>National Night Out</t>
  </si>
  <si>
    <t>Senior Symposium</t>
  </si>
  <si>
    <t>Street Fairs</t>
  </si>
  <si>
    <t>Town Hall Meetings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</si>
  <si>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</si>
  <si>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</si>
  <si>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</si>
  <si>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</si>
  <si>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</si>
  <si>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</si>
  <si>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</si>
  <si>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</si>
  <si>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</si>
  <si>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</si>
  <si>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</si>
  <si>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</si>
  <si>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</si>
  <si>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Tarzana Rec Ctr-T Shirts</t>
  </si>
  <si>
    <t>Total 300 Community Improvement</t>
  </si>
  <si>
    <t>400 Neighborhood Purpose Grants</t>
  </si>
  <si>
    <t>WH-Tarzana COC FDoundation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</si>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</sst>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18" fillId="0" borderId="12" xfId="0" applyNumberFormat="1" applyFont="1" applyBorder="1" applyAlignment="1">
      <alignment/>
    </xf>
    <xf numFmtId="39" fontId="18" fillId="0" borderId="0" xfId="0" applyNumberFormat="1" applyFont="1" applyAlignment="1">
      <alignment/>
    </xf>
    <xf numFmtId="39" fontId="18" fillId="0" borderId="0" xfId="0" applyNumberFormat="1" applyFont="1" applyBorder="1" applyAlignment="1">
      <alignment/>
    </xf>
    <xf numFmtId="39" fontId="18" fillId="0" borderId="13" xfId="0" applyNumberFormat="1" applyFont="1" applyBorder="1" applyAlignment="1">
      <alignment/>
    </xf>
    <xf numFmtId="39" fontId="18" fillId="0" borderId="14" xfId="0" applyNumberFormat="1" applyFont="1" applyBorder="1" applyAlignment="1">
      <alignment/>
    </xf>
    <xf numFmtId="7" fontId="17" fillId="0" borderId="15" xfId="0" applyNumberFormat="1" applyFont="1" applyBorder="1" applyAlignment="1">
      <alignment/>
    </xf>
    <xf numFmtId="7" fontId="17" fillId="0" borderId="0" xfId="0" applyNumberFormat="1" applyFont="1" applyAlignment="1">
      <alignment/>
    </xf>
    <xf numFmtId="7" fontId="18" fillId="0" borderId="12" xfId="0" applyNumberFormat="1" applyFont="1" applyBorder="1" applyAlignment="1">
      <alignment/>
    </xf>
    <xf numFmtId="7" fontId="1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4" sqref="F4:J4"/>
    </sheetView>
  </sheetViews>
  <sheetFormatPr defaultColWidth="9.140625" defaultRowHeight="15"/>
  <cols>
    <col min="1" max="1" width="5.8515625" style="11" customWidth="1"/>
    <col min="2" max="3" width="6.28125" style="11" customWidth="1"/>
    <col min="4" max="4" width="6.00390625" style="11" customWidth="1"/>
    <col min="5" max="5" width="28.421875" style="11" customWidth="1"/>
    <col min="6" max="6" width="10.28125" style="12" customWidth="1"/>
    <col min="7" max="7" width="2.28125" style="12" customWidth="1"/>
    <col min="8" max="8" width="9.00390625" style="12" bestFit="1" customWidth="1"/>
    <col min="9" max="9" width="2.28125" style="12" customWidth="1"/>
    <col min="10" max="10" width="11.28125" style="12" bestFit="1" customWidth="1"/>
  </cols>
  <sheetData>
    <row r="1" spans="1:10" ht="15.75" thickBot="1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0" customFormat="1" ht="16.5" thickBot="1" thickTop="1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</row>
    <row r="3" spans="1:10" ht="15.75" thickTop="1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</row>
    <row r="4" spans="1:10" ht="15.75" thickBot="1">
      <c r="A4" s="1"/>
      <c r="B4" s="1"/>
      <c r="C4" s="1" t="s">
        <v>4</v>
      </c>
      <c r="D4" s="1"/>
      <c r="E4" s="1"/>
      <c r="F4" s="20">
        <v>0</v>
      </c>
      <c r="G4" s="21"/>
      <c r="H4" s="20">
        <v>37000</v>
      </c>
      <c r="I4" s="21"/>
      <c r="J4" s="20">
        <v>37000</v>
      </c>
    </row>
    <row r="5" spans="1:10" ht="15">
      <c r="A5" s="1"/>
      <c r="B5" s="1" t="s">
        <v>5</v>
      </c>
      <c r="C5" s="1"/>
      <c r="D5" s="1"/>
      <c r="E5" s="1"/>
      <c r="F5" s="14">
        <f>ROUND(SUM(F3:F4),5)</f>
        <v>0</v>
      </c>
      <c r="G5" s="14"/>
      <c r="H5" s="14">
        <f>ROUND(SUM(H3:H4),5)</f>
        <v>37000</v>
      </c>
      <c r="I5" s="14"/>
      <c r="J5" s="14">
        <f>ROUND(SUM(J3:J4),5)</f>
        <v>37000</v>
      </c>
    </row>
    <row r="6" spans="1:10" ht="28.5" customHeight="1">
      <c r="A6" s="1"/>
      <c r="B6" s="1" t="s">
        <v>6</v>
      </c>
      <c r="C6" s="1"/>
      <c r="D6" s="1"/>
      <c r="E6" s="1"/>
      <c r="F6" s="14"/>
      <c r="G6" s="14"/>
      <c r="H6" s="14"/>
      <c r="I6" s="14"/>
      <c r="J6" s="14"/>
    </row>
    <row r="7" spans="1:10" ht="15">
      <c r="A7" s="1"/>
      <c r="B7" s="1"/>
      <c r="C7" s="1" t="s">
        <v>7</v>
      </c>
      <c r="D7" s="1"/>
      <c r="E7" s="1"/>
      <c r="F7" s="14"/>
      <c r="G7" s="14"/>
      <c r="H7" s="14"/>
      <c r="I7" s="14"/>
      <c r="J7" s="14"/>
    </row>
    <row r="8" spans="1:10" ht="15">
      <c r="A8" s="1"/>
      <c r="B8" s="1"/>
      <c r="C8" s="1"/>
      <c r="D8" s="1" t="s">
        <v>8</v>
      </c>
      <c r="E8" s="1"/>
      <c r="F8" s="14"/>
      <c r="G8" s="14"/>
      <c r="H8" s="14"/>
      <c r="I8" s="14"/>
      <c r="J8" s="14"/>
    </row>
    <row r="9" spans="1:10" ht="15.75" thickBot="1">
      <c r="A9" s="1"/>
      <c r="B9" s="1"/>
      <c r="C9" s="1"/>
      <c r="D9" s="1"/>
      <c r="E9" s="1" t="s">
        <v>9</v>
      </c>
      <c r="F9" s="13">
        <v>0</v>
      </c>
      <c r="G9" s="14"/>
      <c r="H9" s="13">
        <v>0</v>
      </c>
      <c r="I9" s="14"/>
      <c r="J9" s="13">
        <v>0</v>
      </c>
    </row>
    <row r="10" spans="1:10" ht="15">
      <c r="A10" s="1"/>
      <c r="B10" s="1"/>
      <c r="C10" s="1"/>
      <c r="D10" s="1" t="s">
        <v>10</v>
      </c>
      <c r="E10" s="1"/>
      <c r="F10" s="14">
        <f>ROUND(SUM(F8:F9),5)</f>
        <v>0</v>
      </c>
      <c r="G10" s="14"/>
      <c r="H10" s="14">
        <f>ROUND(SUM(H8:H9),5)</f>
        <v>0</v>
      </c>
      <c r="I10" s="14"/>
      <c r="J10" s="14">
        <f>ROUND(SUM(J8:J9),5)</f>
        <v>0</v>
      </c>
    </row>
    <row r="11" spans="1:10" ht="28.5" customHeight="1">
      <c r="A11" s="1"/>
      <c r="B11" s="1"/>
      <c r="C11" s="1"/>
      <c r="D11" s="1" t="s">
        <v>11</v>
      </c>
      <c r="E11" s="1"/>
      <c r="F11" s="14"/>
      <c r="G11" s="14"/>
      <c r="H11" s="14"/>
      <c r="I11" s="14"/>
      <c r="J11" s="14"/>
    </row>
    <row r="12" spans="1:10" ht="15">
      <c r="A12" s="1"/>
      <c r="B12" s="1"/>
      <c r="C12" s="1"/>
      <c r="D12" s="1"/>
      <c r="E12" s="1" t="s">
        <v>12</v>
      </c>
      <c r="F12" s="14">
        <v>0</v>
      </c>
      <c r="G12" s="14"/>
      <c r="H12" s="14">
        <v>0</v>
      </c>
      <c r="I12" s="14"/>
      <c r="J12" s="14">
        <v>100</v>
      </c>
    </row>
    <row r="13" spans="1:10" ht="15">
      <c r="A13" s="1"/>
      <c r="B13" s="1"/>
      <c r="C13" s="1"/>
      <c r="D13" s="1"/>
      <c r="E13" s="1" t="s">
        <v>13</v>
      </c>
      <c r="F13" s="14">
        <v>0</v>
      </c>
      <c r="G13" s="14"/>
      <c r="H13" s="14">
        <v>248</v>
      </c>
      <c r="I13" s="14"/>
      <c r="J13" s="14">
        <v>500</v>
      </c>
    </row>
    <row r="14" spans="1:10" ht="15">
      <c r="A14" s="1"/>
      <c r="B14" s="1"/>
      <c r="C14" s="1"/>
      <c r="D14" s="1"/>
      <c r="E14" s="1" t="s">
        <v>14</v>
      </c>
      <c r="F14" s="14">
        <v>0</v>
      </c>
      <c r="G14" s="14"/>
      <c r="H14" s="14">
        <v>19.6</v>
      </c>
      <c r="I14" s="14"/>
      <c r="J14" s="14">
        <v>200</v>
      </c>
    </row>
    <row r="15" spans="1:10" ht="15">
      <c r="A15" s="1"/>
      <c r="B15" s="1"/>
      <c r="C15" s="1"/>
      <c r="D15" s="1"/>
      <c r="E15" s="1" t="s">
        <v>15</v>
      </c>
      <c r="F15" s="14">
        <v>0</v>
      </c>
      <c r="G15" s="14"/>
      <c r="H15" s="14">
        <v>0</v>
      </c>
      <c r="I15" s="14"/>
      <c r="J15" s="14">
        <v>250</v>
      </c>
    </row>
    <row r="16" spans="1:10" ht="15">
      <c r="A16" s="1"/>
      <c r="B16" s="1"/>
      <c r="C16" s="1"/>
      <c r="D16" s="1"/>
      <c r="E16" s="1" t="s">
        <v>16</v>
      </c>
      <c r="F16" s="14">
        <v>0</v>
      </c>
      <c r="G16" s="14"/>
      <c r="H16" s="14">
        <v>21.41</v>
      </c>
      <c r="I16" s="14"/>
      <c r="J16" s="14">
        <v>350</v>
      </c>
    </row>
    <row r="17" spans="1:10" ht="15">
      <c r="A17" s="1"/>
      <c r="B17" s="1"/>
      <c r="C17" s="1"/>
      <c r="D17" s="1"/>
      <c r="E17" s="1" t="s">
        <v>17</v>
      </c>
      <c r="F17" s="14">
        <v>0</v>
      </c>
      <c r="G17" s="14"/>
      <c r="H17" s="14">
        <v>34.83</v>
      </c>
      <c r="I17" s="14"/>
      <c r="J17" s="14">
        <v>300</v>
      </c>
    </row>
    <row r="18" spans="1:10" ht="15">
      <c r="A18" s="1"/>
      <c r="B18" s="1"/>
      <c r="C18" s="1"/>
      <c r="D18" s="1"/>
      <c r="E18" s="1" t="s">
        <v>18</v>
      </c>
      <c r="F18" s="14">
        <v>0</v>
      </c>
      <c r="G18" s="14"/>
      <c r="H18" s="14">
        <v>0</v>
      </c>
      <c r="I18" s="14"/>
      <c r="J18" s="14">
        <v>300</v>
      </c>
    </row>
    <row r="19" spans="1:10" ht="15">
      <c r="A19" s="1"/>
      <c r="B19" s="1"/>
      <c r="C19" s="1"/>
      <c r="D19" s="1"/>
      <c r="E19" s="1" t="s">
        <v>19</v>
      </c>
      <c r="F19" s="14">
        <v>0</v>
      </c>
      <c r="G19" s="14"/>
      <c r="H19" s="14">
        <v>0</v>
      </c>
      <c r="I19" s="14"/>
      <c r="J19" s="14">
        <v>135</v>
      </c>
    </row>
    <row r="20" spans="1:10" ht="15">
      <c r="A20" s="1"/>
      <c r="B20" s="1"/>
      <c r="C20" s="1"/>
      <c r="D20" s="1"/>
      <c r="E20" s="1" t="s">
        <v>20</v>
      </c>
      <c r="F20" s="14">
        <v>0</v>
      </c>
      <c r="G20" s="14"/>
      <c r="H20" s="14">
        <v>0</v>
      </c>
      <c r="I20" s="14"/>
      <c r="J20" s="14">
        <v>200</v>
      </c>
    </row>
    <row r="21" spans="1:10" ht="15.75" thickBot="1">
      <c r="A21" s="1"/>
      <c r="B21" s="1"/>
      <c r="C21" s="1"/>
      <c r="D21" s="1"/>
      <c r="E21" s="1" t="s">
        <v>21</v>
      </c>
      <c r="F21" s="13">
        <v>0</v>
      </c>
      <c r="G21" s="14"/>
      <c r="H21" s="13">
        <v>0</v>
      </c>
      <c r="I21" s="14"/>
      <c r="J21" s="13">
        <v>65</v>
      </c>
    </row>
    <row r="22" spans="1:10" ht="15">
      <c r="A22" s="1"/>
      <c r="B22" s="1"/>
      <c r="C22" s="1"/>
      <c r="D22" s="1" t="s">
        <v>22</v>
      </c>
      <c r="E22" s="1"/>
      <c r="F22" s="14">
        <f>ROUND(SUM(F11:F21),5)</f>
        <v>0</v>
      </c>
      <c r="G22" s="14"/>
      <c r="H22" s="14">
        <f>ROUND(SUM(H11:H21),5)</f>
        <v>323.84</v>
      </c>
      <c r="I22" s="14"/>
      <c r="J22" s="14">
        <f>ROUND(SUM(J11:J21),5)</f>
        <v>2400</v>
      </c>
    </row>
    <row r="23" spans="1:10" ht="28.5" customHeight="1" thickBot="1">
      <c r="A23" s="1"/>
      <c r="B23" s="1"/>
      <c r="C23" s="1"/>
      <c r="D23" s="1" t="s">
        <v>23</v>
      </c>
      <c r="E23" s="1"/>
      <c r="F23" s="13">
        <v>438.9</v>
      </c>
      <c r="G23" s="14"/>
      <c r="H23" s="13">
        <v>438.9</v>
      </c>
      <c r="I23" s="14"/>
      <c r="J23" s="13">
        <v>3000</v>
      </c>
    </row>
    <row r="24" spans="1:10" ht="15">
      <c r="A24" s="1"/>
      <c r="B24" s="1"/>
      <c r="C24" s="1" t="s">
        <v>24</v>
      </c>
      <c r="D24" s="1"/>
      <c r="E24" s="1"/>
      <c r="F24" s="14">
        <f>ROUND(F7+F10+SUM(F22:F23),5)</f>
        <v>438.9</v>
      </c>
      <c r="G24" s="14"/>
      <c r="H24" s="14">
        <f>ROUND(H7+H10+SUM(H22:H23),5)</f>
        <v>762.74</v>
      </c>
      <c r="I24" s="14"/>
      <c r="J24" s="14">
        <f>ROUND(J7+J10+SUM(J22:J23),5)</f>
        <v>5400</v>
      </c>
    </row>
    <row r="25" spans="1:10" ht="28.5" customHeight="1">
      <c r="A25" s="1"/>
      <c r="B25" s="1"/>
      <c r="C25" s="1" t="s">
        <v>25</v>
      </c>
      <c r="D25" s="1"/>
      <c r="E25" s="1"/>
      <c r="F25" s="14"/>
      <c r="G25" s="14"/>
      <c r="H25" s="14"/>
      <c r="I25" s="14"/>
      <c r="J25" s="14"/>
    </row>
    <row r="26" spans="1:10" ht="15">
      <c r="A26" s="1"/>
      <c r="B26" s="1"/>
      <c r="C26" s="1"/>
      <c r="D26" s="1" t="s">
        <v>26</v>
      </c>
      <c r="E26" s="1"/>
      <c r="F26" s="14"/>
      <c r="G26" s="14"/>
      <c r="H26" s="14"/>
      <c r="I26" s="14"/>
      <c r="J26" s="14"/>
    </row>
    <row r="27" spans="1:10" ht="15">
      <c r="A27" s="1"/>
      <c r="B27" s="1"/>
      <c r="C27" s="1"/>
      <c r="D27" s="1"/>
      <c r="E27" s="1" t="s">
        <v>27</v>
      </c>
      <c r="F27" s="14">
        <v>0</v>
      </c>
      <c r="G27" s="14"/>
      <c r="H27" s="14">
        <v>720</v>
      </c>
      <c r="I27" s="14"/>
      <c r="J27" s="14">
        <v>720</v>
      </c>
    </row>
    <row r="28" spans="1:10" ht="15">
      <c r="A28" s="1"/>
      <c r="B28" s="1"/>
      <c r="C28" s="1"/>
      <c r="D28" s="1"/>
      <c r="E28" s="1" t="s">
        <v>28</v>
      </c>
      <c r="F28" s="14">
        <v>0</v>
      </c>
      <c r="G28" s="14"/>
      <c r="H28" s="14">
        <v>0</v>
      </c>
      <c r="I28" s="14"/>
      <c r="J28" s="14">
        <v>200</v>
      </c>
    </row>
    <row r="29" spans="1:10" ht="15">
      <c r="A29" s="1"/>
      <c r="B29" s="1"/>
      <c r="C29" s="1"/>
      <c r="D29" s="1"/>
      <c r="E29" s="1" t="s">
        <v>29</v>
      </c>
      <c r="F29" s="14">
        <v>0</v>
      </c>
      <c r="G29" s="14"/>
      <c r="H29" s="14">
        <v>0</v>
      </c>
      <c r="I29" s="14"/>
      <c r="J29" s="14">
        <v>500</v>
      </c>
    </row>
    <row r="30" spans="1:10" ht="15">
      <c r="A30" s="1"/>
      <c r="B30" s="1"/>
      <c r="C30" s="1"/>
      <c r="D30" s="1"/>
      <c r="E30" s="1" t="s">
        <v>30</v>
      </c>
      <c r="F30" s="14">
        <v>0</v>
      </c>
      <c r="G30" s="14"/>
      <c r="H30" s="14">
        <v>0</v>
      </c>
      <c r="I30" s="14"/>
      <c r="J30" s="14">
        <v>1500</v>
      </c>
    </row>
    <row r="31" spans="1:10" ht="15">
      <c r="A31" s="1"/>
      <c r="B31" s="1"/>
      <c r="C31" s="1"/>
      <c r="D31" s="1"/>
      <c r="E31" s="1" t="s">
        <v>31</v>
      </c>
      <c r="F31" s="14">
        <v>0</v>
      </c>
      <c r="G31" s="14"/>
      <c r="H31" s="14">
        <v>32.69</v>
      </c>
      <c r="I31" s="14"/>
      <c r="J31" s="14">
        <v>100</v>
      </c>
    </row>
    <row r="32" spans="1:10" ht="15">
      <c r="A32" s="1"/>
      <c r="B32" s="1"/>
      <c r="C32" s="1"/>
      <c r="D32" s="1"/>
      <c r="E32" s="1" t="s">
        <v>32</v>
      </c>
      <c r="F32" s="14">
        <v>0</v>
      </c>
      <c r="G32" s="14"/>
      <c r="H32" s="14">
        <v>0</v>
      </c>
      <c r="I32" s="14"/>
      <c r="J32" s="14">
        <v>100</v>
      </c>
    </row>
    <row r="33" spans="1:10" ht="15">
      <c r="A33" s="1"/>
      <c r="B33" s="1"/>
      <c r="C33" s="1"/>
      <c r="D33" s="1"/>
      <c r="E33" s="1" t="s">
        <v>33</v>
      </c>
      <c r="F33" s="14">
        <v>0</v>
      </c>
      <c r="G33" s="14"/>
      <c r="H33" s="14">
        <v>0</v>
      </c>
      <c r="I33" s="14"/>
      <c r="J33" s="14">
        <v>125</v>
      </c>
    </row>
    <row r="34" spans="1:10" ht="15.75" thickBot="1">
      <c r="A34" s="1"/>
      <c r="B34" s="1"/>
      <c r="C34" s="1"/>
      <c r="D34" s="1"/>
      <c r="E34" s="1" t="s">
        <v>34</v>
      </c>
      <c r="F34" s="13">
        <v>0</v>
      </c>
      <c r="G34" s="14"/>
      <c r="H34" s="13">
        <v>1175.63</v>
      </c>
      <c r="I34" s="14"/>
      <c r="J34" s="13">
        <v>1180</v>
      </c>
    </row>
    <row r="35" spans="1:10" ht="15">
      <c r="A35" s="1"/>
      <c r="B35" s="1"/>
      <c r="C35" s="1"/>
      <c r="D35" s="1" t="s">
        <v>35</v>
      </c>
      <c r="E35" s="1"/>
      <c r="F35" s="14">
        <f>ROUND(SUM(F26:F34),5)</f>
        <v>0</v>
      </c>
      <c r="G35" s="14"/>
      <c r="H35" s="14">
        <f>ROUND(SUM(H26:H34),5)</f>
        <v>1928.32</v>
      </c>
      <c r="I35" s="14"/>
      <c r="J35" s="14">
        <f>ROUND(SUM(J26:J34),5)</f>
        <v>4425</v>
      </c>
    </row>
    <row r="36" spans="1:10" ht="28.5" customHeight="1">
      <c r="A36" s="1"/>
      <c r="B36" s="1"/>
      <c r="C36" s="1"/>
      <c r="D36" s="1" t="s">
        <v>36</v>
      </c>
      <c r="E36" s="1"/>
      <c r="F36" s="14"/>
      <c r="G36" s="14"/>
      <c r="H36" s="14"/>
      <c r="I36" s="14"/>
      <c r="J36" s="14"/>
    </row>
    <row r="37" spans="1:10" ht="15">
      <c r="A37" s="1"/>
      <c r="B37" s="1"/>
      <c r="C37" s="1"/>
      <c r="D37" s="1"/>
      <c r="E37" s="1" t="s">
        <v>37</v>
      </c>
      <c r="F37" s="14">
        <v>0</v>
      </c>
      <c r="G37" s="14"/>
      <c r="H37" s="14">
        <v>0</v>
      </c>
      <c r="I37" s="14"/>
      <c r="J37" s="14">
        <v>3526</v>
      </c>
    </row>
    <row r="38" spans="1:10" ht="15">
      <c r="A38" s="1"/>
      <c r="B38" s="1"/>
      <c r="C38" s="1"/>
      <c r="D38" s="1"/>
      <c r="E38" s="1" t="s">
        <v>38</v>
      </c>
      <c r="F38" s="14">
        <v>0</v>
      </c>
      <c r="G38" s="14"/>
      <c r="H38" s="14">
        <v>613.19</v>
      </c>
      <c r="I38" s="14"/>
      <c r="J38" s="14">
        <v>750</v>
      </c>
    </row>
    <row r="39" spans="1:10" ht="15">
      <c r="A39" s="1"/>
      <c r="B39" s="1"/>
      <c r="C39" s="1"/>
      <c r="D39" s="1"/>
      <c r="E39" s="1" t="s">
        <v>39</v>
      </c>
      <c r="F39" s="14">
        <v>0</v>
      </c>
      <c r="G39" s="14"/>
      <c r="H39" s="14">
        <v>297.57</v>
      </c>
      <c r="I39" s="14"/>
      <c r="J39" s="14">
        <v>300</v>
      </c>
    </row>
    <row r="40" spans="1:10" ht="15">
      <c r="A40" s="1"/>
      <c r="B40" s="1"/>
      <c r="C40" s="1"/>
      <c r="D40" s="1"/>
      <c r="E40" s="1" t="s">
        <v>40</v>
      </c>
      <c r="F40" s="14">
        <v>0</v>
      </c>
      <c r="G40" s="14"/>
      <c r="H40" s="14">
        <v>0</v>
      </c>
      <c r="I40" s="14"/>
      <c r="J40" s="14">
        <v>750</v>
      </c>
    </row>
    <row r="41" spans="1:10" ht="15">
      <c r="A41" s="1"/>
      <c r="B41" s="1"/>
      <c r="C41" s="1"/>
      <c r="D41" s="1"/>
      <c r="E41" s="1" t="s">
        <v>41</v>
      </c>
      <c r="F41" s="14">
        <v>0</v>
      </c>
      <c r="G41" s="14"/>
      <c r="H41" s="14">
        <v>0</v>
      </c>
      <c r="I41" s="14"/>
      <c r="J41" s="14">
        <v>450</v>
      </c>
    </row>
    <row r="42" spans="1:10" ht="15">
      <c r="A42" s="1"/>
      <c r="B42" s="1"/>
      <c r="C42" s="1"/>
      <c r="D42" s="1"/>
      <c r="E42" s="1" t="s">
        <v>42</v>
      </c>
      <c r="F42" s="14">
        <v>0</v>
      </c>
      <c r="G42" s="14"/>
      <c r="H42" s="14">
        <v>0</v>
      </c>
      <c r="I42" s="14"/>
      <c r="J42" s="14">
        <v>450</v>
      </c>
    </row>
    <row r="43" spans="1:10" ht="15.75" thickBot="1">
      <c r="A43" s="1"/>
      <c r="B43" s="1"/>
      <c r="C43" s="1"/>
      <c r="D43" s="1"/>
      <c r="E43" s="1" t="s">
        <v>43</v>
      </c>
      <c r="F43" s="13">
        <v>0</v>
      </c>
      <c r="G43" s="14"/>
      <c r="H43" s="13">
        <v>0</v>
      </c>
      <c r="I43" s="14"/>
      <c r="J43" s="13">
        <v>200</v>
      </c>
    </row>
    <row r="44" spans="1:10" ht="15">
      <c r="A44" s="1"/>
      <c r="B44" s="1"/>
      <c r="C44" s="1"/>
      <c r="D44" s="1" t="s">
        <v>44</v>
      </c>
      <c r="E44" s="1"/>
      <c r="F44" s="14">
        <f>ROUND(SUM(F36:F43),5)</f>
        <v>0</v>
      </c>
      <c r="G44" s="14"/>
      <c r="H44" s="14">
        <f>ROUND(SUM(H36:H43),5)</f>
        <v>910.76</v>
      </c>
      <c r="I44" s="14"/>
      <c r="J44" s="14">
        <f>ROUND(SUM(J36:J43),5)</f>
        <v>6426</v>
      </c>
    </row>
    <row r="45" spans="1:10" ht="28.5" customHeight="1">
      <c r="A45" s="1"/>
      <c r="B45" s="1"/>
      <c r="C45" s="1"/>
      <c r="D45" s="1" t="s">
        <v>45</v>
      </c>
      <c r="E45" s="1"/>
      <c r="F45" s="14">
        <v>0</v>
      </c>
      <c r="G45" s="14"/>
      <c r="H45" s="14">
        <v>0</v>
      </c>
      <c r="I45" s="14"/>
      <c r="J45" s="14">
        <v>2550</v>
      </c>
    </row>
    <row r="46" spans="1:10" ht="15">
      <c r="A46" s="1"/>
      <c r="B46" s="1"/>
      <c r="C46" s="1"/>
      <c r="D46" s="1" t="s">
        <v>46</v>
      </c>
      <c r="E46" s="1"/>
      <c r="F46" s="14"/>
      <c r="G46" s="14"/>
      <c r="H46" s="14"/>
      <c r="I46" s="14"/>
      <c r="J46" s="14"/>
    </row>
    <row r="47" spans="1:10" ht="15">
      <c r="A47" s="1"/>
      <c r="B47" s="1"/>
      <c r="C47" s="1"/>
      <c r="D47" s="1"/>
      <c r="E47" s="1" t="s">
        <v>47</v>
      </c>
      <c r="F47" s="14">
        <v>45</v>
      </c>
      <c r="G47" s="14"/>
      <c r="H47" s="14">
        <v>135</v>
      </c>
      <c r="I47" s="14"/>
      <c r="J47" s="14">
        <v>540</v>
      </c>
    </row>
    <row r="48" spans="1:10" ht="15.75" thickBot="1">
      <c r="A48" s="1"/>
      <c r="B48" s="1"/>
      <c r="C48" s="1"/>
      <c r="D48" s="1"/>
      <c r="E48" s="1" t="s">
        <v>48</v>
      </c>
      <c r="F48" s="15">
        <v>150</v>
      </c>
      <c r="G48" s="14"/>
      <c r="H48" s="15">
        <v>450</v>
      </c>
      <c r="I48" s="14"/>
      <c r="J48" s="15">
        <v>1800</v>
      </c>
    </row>
    <row r="49" spans="1:10" ht="15.75" thickBot="1">
      <c r="A49" s="1"/>
      <c r="B49" s="1"/>
      <c r="C49" s="1"/>
      <c r="D49" s="1" t="s">
        <v>49</v>
      </c>
      <c r="E49" s="1"/>
      <c r="F49" s="16">
        <f>ROUND(SUM(F46:F48),5)</f>
        <v>195</v>
      </c>
      <c r="G49" s="14"/>
      <c r="H49" s="16">
        <f>ROUND(SUM(H46:H48),5)</f>
        <v>585</v>
      </c>
      <c r="I49" s="14"/>
      <c r="J49" s="16">
        <f>ROUND(SUM(J46:J48),5)</f>
        <v>2340</v>
      </c>
    </row>
    <row r="50" spans="1:10" ht="28.5" customHeight="1">
      <c r="A50" s="1"/>
      <c r="B50" s="1"/>
      <c r="C50" s="1" t="s">
        <v>50</v>
      </c>
      <c r="D50" s="1"/>
      <c r="E50" s="1"/>
      <c r="F50" s="14">
        <f>ROUND(F25+F35+SUM(F44:F45)+F49,5)</f>
        <v>195</v>
      </c>
      <c r="G50" s="14"/>
      <c r="H50" s="14">
        <f>ROUND(H25+H35+SUM(H44:H45)+H49,5)</f>
        <v>3424.08</v>
      </c>
      <c r="I50" s="14"/>
      <c r="J50" s="14">
        <f>ROUND(J25+J35+SUM(J44:J45)+J49,5)</f>
        <v>15741</v>
      </c>
    </row>
    <row r="51" spans="1:10" ht="28.5" customHeight="1">
      <c r="A51" s="1"/>
      <c r="B51" s="1"/>
      <c r="C51" s="1" t="s">
        <v>51</v>
      </c>
      <c r="D51" s="1"/>
      <c r="E51" s="1"/>
      <c r="F51" s="14"/>
      <c r="G51" s="14"/>
      <c r="H51" s="14"/>
      <c r="I51" s="14"/>
      <c r="J51" s="14"/>
    </row>
    <row r="52" spans="1:10" ht="15">
      <c r="A52" s="1"/>
      <c r="B52" s="1"/>
      <c r="C52" s="1"/>
      <c r="D52" s="1" t="s">
        <v>52</v>
      </c>
      <c r="E52" s="1"/>
      <c r="F52" s="14"/>
      <c r="G52" s="14"/>
      <c r="H52" s="14"/>
      <c r="I52" s="14"/>
      <c r="J52" s="14"/>
    </row>
    <row r="53" spans="1:10" ht="15">
      <c r="A53" s="1"/>
      <c r="B53" s="1"/>
      <c r="C53" s="1"/>
      <c r="D53" s="1"/>
      <c r="E53" s="1" t="s">
        <v>53</v>
      </c>
      <c r="F53" s="14">
        <v>0</v>
      </c>
      <c r="G53" s="14"/>
      <c r="H53" s="14">
        <v>178.01</v>
      </c>
      <c r="I53" s="14"/>
      <c r="J53" s="14">
        <v>200</v>
      </c>
    </row>
    <row r="54" spans="1:10" ht="15.75" thickBot="1">
      <c r="A54" s="1"/>
      <c r="B54" s="1"/>
      <c r="C54" s="1"/>
      <c r="D54" s="1"/>
      <c r="E54" s="1" t="s">
        <v>54</v>
      </c>
      <c r="F54" s="13">
        <v>0</v>
      </c>
      <c r="G54" s="14"/>
      <c r="H54" s="13">
        <v>0</v>
      </c>
      <c r="I54" s="14"/>
      <c r="J54" s="13">
        <v>800</v>
      </c>
    </row>
    <row r="55" spans="1:10" ht="15">
      <c r="A55" s="1"/>
      <c r="B55" s="1"/>
      <c r="C55" s="1"/>
      <c r="D55" s="1" t="s">
        <v>55</v>
      </c>
      <c r="E55" s="1"/>
      <c r="F55" s="14">
        <f>ROUND(SUM(F52:F54),5)</f>
        <v>0</v>
      </c>
      <c r="G55" s="14"/>
      <c r="H55" s="14">
        <f>ROUND(SUM(H52:H54),5)</f>
        <v>178.01</v>
      </c>
      <c r="I55" s="14"/>
      <c r="J55" s="14">
        <f>ROUND(SUM(J52:J54),5)</f>
        <v>1000</v>
      </c>
    </row>
    <row r="56" spans="1:10" ht="28.5" customHeight="1" thickBot="1">
      <c r="A56" s="1"/>
      <c r="B56" s="1"/>
      <c r="C56" s="1"/>
      <c r="D56" s="1" t="s">
        <v>56</v>
      </c>
      <c r="E56" s="1"/>
      <c r="F56" s="13">
        <v>0</v>
      </c>
      <c r="G56" s="14"/>
      <c r="H56" s="13">
        <v>0</v>
      </c>
      <c r="I56" s="14"/>
      <c r="J56" s="13">
        <v>0</v>
      </c>
    </row>
    <row r="57" spans="1:10" ht="15">
      <c r="A57" s="1"/>
      <c r="B57" s="1"/>
      <c r="C57" s="1" t="s">
        <v>57</v>
      </c>
      <c r="D57" s="1"/>
      <c r="E57" s="1"/>
      <c r="F57" s="14">
        <f>ROUND(F51+SUM(F55:F56),5)</f>
        <v>0</v>
      </c>
      <c r="G57" s="14"/>
      <c r="H57" s="14">
        <f>ROUND(H51+SUM(H55:H56),5)</f>
        <v>178.01</v>
      </c>
      <c r="I57" s="14"/>
      <c r="J57" s="14">
        <f>ROUND(J51+SUM(J55:J56),5)</f>
        <v>1000</v>
      </c>
    </row>
    <row r="58" spans="1:10" ht="28.5" customHeight="1">
      <c r="A58" s="1"/>
      <c r="B58" s="1"/>
      <c r="C58" s="1" t="s">
        <v>58</v>
      </c>
      <c r="D58" s="1"/>
      <c r="E58" s="1"/>
      <c r="F58" s="14"/>
      <c r="G58" s="14"/>
      <c r="H58" s="14"/>
      <c r="I58" s="14"/>
      <c r="J58" s="14"/>
    </row>
    <row r="59" spans="1:10" ht="15.75" thickBot="1">
      <c r="A59" s="1"/>
      <c r="B59" s="1"/>
      <c r="C59" s="1"/>
      <c r="D59" s="1" t="s">
        <v>59</v>
      </c>
      <c r="E59" s="1"/>
      <c r="F59" s="13">
        <v>0</v>
      </c>
      <c r="G59" s="14"/>
      <c r="H59" s="13">
        <v>0</v>
      </c>
      <c r="I59" s="14"/>
      <c r="J59" s="13">
        <v>1250</v>
      </c>
    </row>
    <row r="60" spans="1:10" ht="15">
      <c r="A60" s="1"/>
      <c r="B60" s="1"/>
      <c r="C60" s="1" t="s">
        <v>60</v>
      </c>
      <c r="D60" s="1"/>
      <c r="E60" s="1"/>
      <c r="F60" s="14">
        <f>ROUND(SUM(F58:F59),5)</f>
        <v>0</v>
      </c>
      <c r="G60" s="14"/>
      <c r="H60" s="14">
        <f>ROUND(SUM(H58:H59),5)</f>
        <v>0</v>
      </c>
      <c r="I60" s="14"/>
      <c r="J60" s="14">
        <f>ROUND(SUM(J58:J59),5)</f>
        <v>1250</v>
      </c>
    </row>
    <row r="61" spans="1:10" ht="28.5" customHeight="1" thickBot="1">
      <c r="A61" s="1"/>
      <c r="B61" s="1"/>
      <c r="C61" s="1" t="s">
        <v>61</v>
      </c>
      <c r="D61" s="1"/>
      <c r="E61" s="1"/>
      <c r="F61" s="15">
        <v>0</v>
      </c>
      <c r="G61" s="14"/>
      <c r="H61" s="15">
        <v>0</v>
      </c>
      <c r="I61" s="14"/>
      <c r="J61" s="15">
        <v>13609</v>
      </c>
    </row>
    <row r="62" spans="1:10" ht="15.75" thickBot="1">
      <c r="A62" s="1"/>
      <c r="B62" s="1" t="s">
        <v>62</v>
      </c>
      <c r="C62" s="1"/>
      <c r="D62" s="1"/>
      <c r="E62" s="1"/>
      <c r="F62" s="17">
        <f>ROUND(F6+F24+F50+F57+SUM(F60:F61),5)</f>
        <v>633.9</v>
      </c>
      <c r="G62" s="14"/>
      <c r="H62" s="17">
        <f>ROUND(H6+H24+H50+H57+SUM(H60:H61),5)</f>
        <v>4364.83</v>
      </c>
      <c r="I62" s="14"/>
      <c r="J62" s="17">
        <f>ROUND(J6+J24+J50+J57+SUM(J60:J61),5)</f>
        <v>37000</v>
      </c>
    </row>
    <row r="63" spans="1:10" s="6" customFormat="1" ht="28.5" customHeight="1" thickBot="1">
      <c r="A63" s="1" t="s">
        <v>63</v>
      </c>
      <c r="B63" s="1"/>
      <c r="C63" s="1"/>
      <c r="D63" s="1"/>
      <c r="E63" s="1"/>
      <c r="F63" s="18">
        <f>ROUND(F5-F62,5)</f>
        <v>-633.9</v>
      </c>
      <c r="G63" s="19"/>
      <c r="H63" s="18">
        <f>ROUND(H5-H62,5)</f>
        <v>32635.17</v>
      </c>
      <c r="I63" s="19"/>
      <c r="J63" s="18">
        <f>ROUND(J5-J62,5)</f>
        <v>0</v>
      </c>
    </row>
    <row r="64" ht="15.75" thickTop="1"/>
  </sheetData>
  <sheetProtection/>
  <printOptions/>
  <pageMargins left="0.7" right="0.7" top="0.75" bottom="0.75" header="0.25" footer="0.3"/>
  <pageSetup orientation="portrait" r:id="rId2"/>
  <headerFooter alignWithMargins="0">
    <oddHeader>&amp;L&amp;"Arial,Bold"&amp;8 12:22 PM
&amp;"Arial,Bold"&amp;8 10/09/14
&amp;"Arial,Bold"&amp;8 Cash Basis&amp;C&amp;"Arial,Bold"&amp;12 Tarzana Neighborhood Council
&amp;"Arial,Bold"&amp;14 Profit &amp;&amp; Loss Budget Performance
&amp;"Arial,Bold"&amp;10 September 2014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2014-10-09T19:28:05Z</cp:lastPrinted>
  <dcterms:created xsi:type="dcterms:W3CDTF">2014-10-09T19:22:11Z</dcterms:created>
  <dcterms:modified xsi:type="dcterms:W3CDTF">2014-10-28T04:57:23Z</dcterms:modified>
  <cp:category/>
  <cp:version/>
  <cp:contentType/>
  <cp:contentStatus/>
</cp:coreProperties>
</file>