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9C0B1623-98CA-4C37-855C-9F6E0072F7C7}" xr6:coauthVersionLast="43" xr6:coauthVersionMax="43" xr10:uidLastSave="{00000000-0000-0000-0000-000000000000}"/>
  <bookViews>
    <workbookView xWindow="-120" yWindow="-120" windowWidth="20730" windowHeight="11160" xr2:uid="{1C62EF5B-A022-402B-96B5-8D37A68DE713}"/>
  </bookViews>
  <sheets>
    <sheet name="P &amp; L" sheetId="1" r:id="rId1"/>
    <sheet name="Balance Sheet" sheetId="2" r:id="rId2"/>
  </sheets>
  <definedNames>
    <definedName name="_xlnm.Print_Titles" localSheetId="1">'Balance Sheet'!$A:$D,'Balance Sheet'!$1:$1</definedName>
    <definedName name="_xlnm.Print_Titles" localSheetId="0">'P &amp; L'!$A:$F,'P &amp; L'!$1:$2</definedName>
    <definedName name="QB_COLUMN_29" localSheetId="1" hidden="1">'Balance Sheet'!$E$1</definedName>
    <definedName name="QB_COLUMN_59200" localSheetId="0" hidden="1">'P &amp; L'!$G$2</definedName>
    <definedName name="QB_COLUMN_62220" localSheetId="0" hidden="1">'P &amp; L'!$I$2</definedName>
    <definedName name="QB_COLUMN_76210" localSheetId="0" hidden="1">'P &amp; L'!#REF!</definedName>
    <definedName name="QB_COLUMN_76230" localSheetId="0" hidden="1">'P &amp; L'!#REF!</definedName>
    <definedName name="QB_COLUMN_76240" localSheetId="0" hidden="1">'P &amp; L'!$K$2</definedName>
    <definedName name="QB_DATA_0" localSheetId="1" hidden="1">'Balance Sheet'!$5:$5,'Balance Sheet'!$11:$11</definedName>
    <definedName name="QB_DATA_0" localSheetId="0" hidden="1">'P &amp; L'!$4:$4,'P &amp; L'!$9:$9,'P &amp; L'!$10:$10,'P &amp; L'!$11:$11,'P &amp; L'!$12:$12,'P &amp; L'!$13:$13,'P &amp; L'!$14:$14,'P &amp; L'!$15:$15,'P &amp; L'!$16:$16,'P &amp; L'!$18:$18,'P &amp; L'!$23:$23,'P &amp; L'!$25:$25,'P &amp; L'!$26:$26,'P &amp; L'!$27:$27,'P &amp; L'!$30:$30,'P &amp; L'!$31:$31</definedName>
    <definedName name="QB_DATA_1" localSheetId="0" hidden="1">'P &amp; L'!$34:$34</definedName>
    <definedName name="QB_FORMULA_0" localSheetId="1" hidden="1">'Balance Sheet'!$E$6,'Balance Sheet'!$E$7,'Balance Sheet'!$E$8,'Balance Sheet'!$E$12,'Balance Sheet'!$E$13</definedName>
    <definedName name="QB_FORMULA_0" localSheetId="0" hidden="1">'P &amp; L'!$G$5,'P &amp; L'!#REF!,'P &amp; L'!$I$5,'P &amp; L'!#REF!,'P &amp; L'!$K$5,'P &amp; L'!$G$17,'P &amp; L'!#REF!,'P &amp; L'!$I$17,'P &amp; L'!#REF!,'P &amp; L'!$K$17,'P &amp; L'!$G$19,'P &amp; L'!#REF!,'P &amp; L'!$I$19,'P &amp; L'!#REF!,'P &amp; L'!$K$19,'P &amp; L'!$G$24</definedName>
    <definedName name="QB_FORMULA_1" localSheetId="0" hidden="1">'P &amp; L'!#REF!,'P &amp; L'!$I$24,'P &amp; L'!#REF!,'P &amp; L'!$K$24,'P &amp; L'!$G$28,'P &amp; L'!#REF!,'P &amp; L'!$I$28,'P &amp; L'!#REF!,'P &amp; L'!$K$28,'P &amp; L'!$G$32,'P &amp; L'!#REF!,'P &amp; L'!$I$32,'P &amp; L'!#REF!,'P &amp; L'!$K$32,'P &amp; L'!$G$33,'P &amp; L'!#REF!</definedName>
    <definedName name="QB_FORMULA_2" localSheetId="0" hidden="1">'P &amp; L'!$I$33,'P &amp; L'!#REF!,'P &amp; L'!$K$33,'P &amp; L'!$G$35,'P &amp; L'!#REF!,'P &amp; L'!$I$35,'P &amp; L'!#REF!,'P &amp; L'!$K$35,'P &amp; L'!$G$36,'P &amp; L'!#REF!,'P &amp; L'!$I$36,'P &amp; L'!#REF!,'P &amp; L'!$K$36</definedName>
    <definedName name="QB_ROW_1" localSheetId="1" hidden="1">'Balance Sheet'!$A$2</definedName>
    <definedName name="QB_ROW_1011" localSheetId="1" hidden="1">'Balance Sheet'!$B$3</definedName>
    <definedName name="QB_ROW_123240" localSheetId="0" hidden="1">'P &amp; L'!$E$13</definedName>
    <definedName name="QB_ROW_1311" localSheetId="1" hidden="1">'Balance Sheet'!$B$7</definedName>
    <definedName name="QB_ROW_13320" localSheetId="0" hidden="1">'P &amp; L'!$C$34</definedName>
    <definedName name="QB_ROW_14011" localSheetId="1" hidden="1">'Balance Sheet'!$B$10</definedName>
    <definedName name="QB_ROW_14311" localSheetId="1" hidden="1">'Balance Sheet'!$B$12</definedName>
    <definedName name="QB_ROW_15340" localSheetId="0" hidden="1">'P &amp; L'!$E$9</definedName>
    <definedName name="QB_ROW_164230" localSheetId="1" hidden="1">'Balance Sheet'!$D$5</definedName>
    <definedName name="QB_ROW_171250" localSheetId="0" hidden="1">'P &amp; L'!$F$23</definedName>
    <definedName name="QB_ROW_17221" localSheetId="1" hidden="1">'Balance Sheet'!$C$11</definedName>
    <definedName name="QB_ROW_18030" localSheetId="0" hidden="1">'P &amp; L'!$D$8</definedName>
    <definedName name="QB_ROW_18301" localSheetId="0" hidden="1">'P &amp; L'!$A$36</definedName>
    <definedName name="QB_ROW_18330" localSheetId="0" hidden="1">'P &amp; L'!$D$17</definedName>
    <definedName name="QB_ROW_20012" localSheetId="0" hidden="1">'P &amp; L'!$B$3</definedName>
    <definedName name="QB_ROW_2021" localSheetId="1" hidden="1">'Balance Sheet'!$C$4</definedName>
    <definedName name="QB_ROW_20240" localSheetId="0" hidden="1">'P &amp; L'!$E$10</definedName>
    <definedName name="QB_ROW_20312" localSheetId="0" hidden="1">'P &amp; L'!$B$5</definedName>
    <definedName name="QB_ROW_21012" localSheetId="0" hidden="1">'P &amp; L'!$B$6</definedName>
    <definedName name="QB_ROW_21312" localSheetId="0" hidden="1">'P &amp; L'!$B$35</definedName>
    <definedName name="QB_ROW_22240" localSheetId="0" hidden="1">'P &amp; L'!$E$11</definedName>
    <definedName name="QB_ROW_2321" localSheetId="1" hidden="1">'Balance Sheet'!$C$6</definedName>
    <definedName name="QB_ROW_23240" localSheetId="0" hidden="1">'P &amp; L'!$E$12</definedName>
    <definedName name="QB_ROW_24240" localSheetId="0" hidden="1">'P &amp; L'!$E$14</definedName>
    <definedName name="QB_ROW_25240" localSheetId="0" hidden="1">'P &amp; L'!$E$15</definedName>
    <definedName name="QB_ROW_26240" localSheetId="0" hidden="1">'P &amp; L'!$E$16</definedName>
    <definedName name="QB_ROW_28230" localSheetId="0" hidden="1">'P &amp; L'!$D$18</definedName>
    <definedName name="QB_ROW_29030" localSheetId="0" hidden="1">'P &amp; L'!$D$21</definedName>
    <definedName name="QB_ROW_29330" localSheetId="0" hidden="1">'P &amp; L'!$D$28</definedName>
    <definedName name="QB_ROW_301" localSheetId="1" hidden="1">'Balance Sheet'!$A$8</definedName>
    <definedName name="QB_ROW_30240" localSheetId="0" hidden="1">'P &amp; L'!$E$26</definedName>
    <definedName name="QB_ROW_31240" localSheetId="0" hidden="1">'P &amp; L'!$E$25</definedName>
    <definedName name="QB_ROW_36240" localSheetId="0" hidden="1">'P &amp; L'!$E$27</definedName>
    <definedName name="QB_ROW_44030" localSheetId="0" hidden="1">'P &amp; L'!$D$29</definedName>
    <definedName name="QB_ROW_44330" localSheetId="0" hidden="1">'P &amp; L'!$D$32</definedName>
    <definedName name="QB_ROW_45240" localSheetId="0" hidden="1">'P &amp; L'!$E$30</definedName>
    <definedName name="QB_ROW_46240" localSheetId="0" hidden="1">'P &amp; L'!$E$31</definedName>
    <definedName name="QB_ROW_47220" localSheetId="0" hidden="1">'P &amp; L'!$C$4</definedName>
    <definedName name="QB_ROW_7001" localSheetId="1" hidden="1">'Balance Sheet'!$A$9</definedName>
    <definedName name="QB_ROW_7301" localSheetId="1" hidden="1">'Balance Sheet'!$A$13</definedName>
    <definedName name="QB_ROW_8020" localSheetId="0" hidden="1">'P &amp; L'!$C$7</definedName>
    <definedName name="QB_ROW_8320" localSheetId="0" hidden="1">'P &amp; L'!$C$19</definedName>
    <definedName name="QB_ROW_9020" localSheetId="0" hidden="1">'P &amp; L'!$C$20</definedName>
    <definedName name="QB_ROW_9320" localSheetId="0" hidden="1">'P &amp; L'!$C$33</definedName>
    <definedName name="QB_ROW_97040" localSheetId="0" hidden="1">'P &amp; L'!$E$22</definedName>
    <definedName name="QB_ROW_97340" localSheetId="0" hidden="1">'P &amp; L'!$E$24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20190731</definedName>
    <definedName name="QBENDDATE" localSheetId="0">20190731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20190701</definedName>
    <definedName name="QBSTARTDATE" localSheetId="0">20190701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2" l="1"/>
  <c r="E12" i="2"/>
  <c r="E8" i="2"/>
  <c r="E7" i="2"/>
  <c r="E6" i="2"/>
  <c r="K32" i="1" l="1"/>
  <c r="I32" i="1"/>
  <c r="G32" i="1"/>
  <c r="K24" i="1"/>
  <c r="K28" i="1" s="1"/>
  <c r="K33" i="1" s="1"/>
  <c r="I24" i="1"/>
  <c r="I28" i="1" s="1"/>
  <c r="I33" i="1" s="1"/>
  <c r="G24" i="1"/>
  <c r="G28" i="1" s="1"/>
  <c r="G33" i="1" s="1"/>
  <c r="K19" i="1"/>
  <c r="K17" i="1"/>
  <c r="I17" i="1"/>
  <c r="I19" i="1" s="1"/>
  <c r="G17" i="1"/>
  <c r="G19" i="1" s="1"/>
  <c r="K5" i="1"/>
  <c r="I5" i="1"/>
  <c r="G5" i="1"/>
  <c r="G35" i="1" l="1"/>
  <c r="G36" i="1" s="1"/>
  <c r="I35" i="1"/>
  <c r="I36" i="1" s="1"/>
  <c r="K35" i="1"/>
  <c r="K36" i="1" s="1"/>
</calcChain>
</file>

<file path=xl/sharedStrings.xml><?xml version="1.0" encoding="utf-8"?>
<sst xmlns="http://schemas.openxmlformats.org/spreadsheetml/2006/main" count="50" uniqueCount="50">
  <si>
    <t>Jul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</si>
  <si>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</si>
  <si>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</si>
  <si>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</si>
  <si>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</si>
  <si>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</si>
  <si>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</si>
  <si>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</si>
  <si>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</si>
  <si>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</si>
  <si>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</si>
  <si>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</si>
  <si>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</si>
  <si>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</si>
  <si>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</si>
  <si>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</si>
  <si>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</si>
  <si>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</si>
  <si>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</si>
  <si>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</si>
  <si>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</si>
  <si>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</si>
  <si>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</si>
  <si>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Total Banners</t>
  </si>
  <si>
    <t>Brochures</t>
  </si>
  <si>
    <t>General Promo Items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</si>
  <si>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</si>
  <si>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</si>
  <si>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</si>
  <si>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</si>
  <si>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</si>
  <si>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</si>
  <si>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</si>
  <si>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900 Unallocated</t>
  </si>
  <si>
    <t>Total Expense</t>
  </si>
  <si>
    <t xml:space="preserve">Excess of Revenues Over/(Under) Expenses </t>
  </si>
  <si>
    <t>Jul 19 YTD</t>
  </si>
  <si>
    <t>Jul 31, 19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</si>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</sst>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4B3E-4AF1-4F3D-9573-33715F1EDEE9}">
  <sheetPr codeName="Sheet1"/>
  <dimension ref="A1:K37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I3" sqref="I3"/>
    </sheetView>
  </sheetViews>
  <sheetFormatPr defaultRowHeight="15" x14ac:dyDescent="0.25"/>
  <cols>
    <col min="1" max="5" width="6.140625" style="11" customWidth="1"/>
    <col min="6" max="6" width="29.7109375" style="11" customWidth="1"/>
    <col min="7" max="7" width="12.140625" style="12" customWidth="1"/>
    <col min="8" max="8" width="2.28515625" style="12" customWidth="1"/>
    <col min="9" max="9" width="10" style="12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36</v>
      </c>
      <c r="J2" s="9"/>
      <c r="K2" s="8" t="s">
        <v>1</v>
      </c>
    </row>
    <row r="3" spans="1:11" ht="15.75" thickTop="1" x14ac:dyDescent="0.25">
      <c r="A3" s="1"/>
      <c r="B3" s="1" t="s">
        <v>2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3</v>
      </c>
      <c r="D4" s="1"/>
      <c r="E4" s="1"/>
      <c r="F4" s="1"/>
      <c r="G4" s="20">
        <v>49272.27</v>
      </c>
      <c r="H4" s="21"/>
      <c r="I4" s="20">
        <v>49272.27</v>
      </c>
      <c r="J4" s="21"/>
      <c r="K4" s="20">
        <v>42000</v>
      </c>
    </row>
    <row r="5" spans="1:11" x14ac:dyDescent="0.25">
      <c r="A5" s="1"/>
      <c r="B5" s="1" t="s">
        <v>4</v>
      </c>
      <c r="C5" s="1"/>
      <c r="D5" s="1"/>
      <c r="E5" s="1"/>
      <c r="F5" s="1"/>
      <c r="G5" s="14">
        <f>ROUND(SUM(G3:G4),5)</f>
        <v>49272.27</v>
      </c>
      <c r="H5" s="14"/>
      <c r="I5" s="14">
        <f>ROUND(SUM(I3:I4),5)</f>
        <v>49272.27</v>
      </c>
      <c r="J5" s="14"/>
      <c r="K5" s="14">
        <f>ROUND(SUM(K3:K4),5)</f>
        <v>42000</v>
      </c>
    </row>
    <row r="6" spans="1:11" x14ac:dyDescent="0.25">
      <c r="A6" s="1"/>
      <c r="B6" s="1" t="s">
        <v>5</v>
      </c>
      <c r="C6" s="1"/>
      <c r="D6" s="1"/>
      <c r="E6" s="1"/>
      <c r="F6" s="1"/>
      <c r="G6" s="14"/>
      <c r="H6" s="14"/>
      <c r="I6" s="14"/>
      <c r="J6" s="14"/>
      <c r="K6" s="14"/>
    </row>
    <row r="7" spans="1:11" x14ac:dyDescent="0.25">
      <c r="A7" s="1"/>
      <c r="B7" s="1"/>
      <c r="C7" s="1" t="s">
        <v>6</v>
      </c>
      <c r="D7" s="1"/>
      <c r="E7" s="1"/>
      <c r="F7" s="1"/>
      <c r="G7" s="14"/>
      <c r="H7" s="14"/>
      <c r="I7" s="14"/>
      <c r="J7" s="14"/>
      <c r="K7" s="14"/>
    </row>
    <row r="8" spans="1:11" x14ac:dyDescent="0.25">
      <c r="A8" s="1"/>
      <c r="B8" s="1"/>
      <c r="C8" s="1"/>
      <c r="D8" s="1" t="s">
        <v>7</v>
      </c>
      <c r="E8" s="1"/>
      <c r="F8" s="1"/>
      <c r="G8" s="14"/>
      <c r="H8" s="14"/>
      <c r="I8" s="14"/>
      <c r="J8" s="14"/>
      <c r="K8" s="14"/>
    </row>
    <row r="9" spans="1:11" x14ac:dyDescent="0.25">
      <c r="A9" s="1"/>
      <c r="B9" s="1"/>
      <c r="C9" s="1"/>
      <c r="D9" s="1"/>
      <c r="E9" s="1" t="s">
        <v>8</v>
      </c>
      <c r="F9" s="1"/>
      <c r="G9" s="14">
        <v>0</v>
      </c>
      <c r="H9" s="14"/>
      <c r="I9" s="14">
        <v>0</v>
      </c>
      <c r="J9" s="14"/>
      <c r="K9" s="14">
        <v>1500</v>
      </c>
    </row>
    <row r="10" spans="1:11" x14ac:dyDescent="0.25">
      <c r="A10" s="1"/>
      <c r="B10" s="1"/>
      <c r="C10" s="1"/>
      <c r="D10" s="1"/>
      <c r="E10" s="1" t="s">
        <v>9</v>
      </c>
      <c r="F10" s="1"/>
      <c r="G10" s="14">
        <v>0</v>
      </c>
      <c r="H10" s="14"/>
      <c r="I10" s="14">
        <v>0</v>
      </c>
      <c r="J10" s="14"/>
      <c r="K10" s="14">
        <v>100</v>
      </c>
    </row>
    <row r="11" spans="1:11" x14ac:dyDescent="0.25">
      <c r="A11" s="1"/>
      <c r="B11" s="1"/>
      <c r="C11" s="1"/>
      <c r="D11" s="1"/>
      <c r="E11" s="1" t="s">
        <v>10</v>
      </c>
      <c r="F11" s="1"/>
      <c r="G11" s="14">
        <v>0</v>
      </c>
      <c r="H11" s="14"/>
      <c r="I11" s="14">
        <v>0</v>
      </c>
      <c r="J11" s="14"/>
      <c r="K11" s="14">
        <v>200</v>
      </c>
    </row>
    <row r="12" spans="1:11" x14ac:dyDescent="0.25">
      <c r="A12" s="1"/>
      <c r="B12" s="1"/>
      <c r="C12" s="1"/>
      <c r="D12" s="1"/>
      <c r="E12" s="1" t="s">
        <v>11</v>
      </c>
      <c r="F12" s="1"/>
      <c r="G12" s="14">
        <v>177.62</v>
      </c>
      <c r="H12" s="14"/>
      <c r="I12" s="14">
        <v>177.62</v>
      </c>
      <c r="J12" s="14"/>
      <c r="K12" s="14">
        <v>2400</v>
      </c>
    </row>
    <row r="13" spans="1:11" x14ac:dyDescent="0.25">
      <c r="A13" s="1"/>
      <c r="B13" s="1"/>
      <c r="C13" s="1"/>
      <c r="D13" s="1"/>
      <c r="E13" s="1" t="s">
        <v>12</v>
      </c>
      <c r="F13" s="1"/>
      <c r="G13" s="14">
        <v>0</v>
      </c>
      <c r="H13" s="14"/>
      <c r="I13" s="14">
        <v>0</v>
      </c>
      <c r="J13" s="14"/>
      <c r="K13" s="14">
        <v>100</v>
      </c>
    </row>
    <row r="14" spans="1:11" x14ac:dyDescent="0.25">
      <c r="A14" s="1"/>
      <c r="B14" s="1"/>
      <c r="C14" s="1"/>
      <c r="D14" s="1"/>
      <c r="E14" s="1" t="s">
        <v>13</v>
      </c>
      <c r="F14" s="1"/>
      <c r="G14" s="14">
        <v>0</v>
      </c>
      <c r="H14" s="14"/>
      <c r="I14" s="14">
        <v>0</v>
      </c>
      <c r="J14" s="14"/>
      <c r="K14" s="14">
        <v>175</v>
      </c>
    </row>
    <row r="15" spans="1:11" x14ac:dyDescent="0.25">
      <c r="A15" s="1"/>
      <c r="B15" s="1"/>
      <c r="C15" s="1"/>
      <c r="D15" s="1"/>
      <c r="E15" s="1" t="s">
        <v>14</v>
      </c>
      <c r="F15" s="1"/>
      <c r="G15" s="14">
        <v>0</v>
      </c>
      <c r="H15" s="14"/>
      <c r="I15" s="14">
        <v>0</v>
      </c>
      <c r="J15" s="14"/>
      <c r="K15" s="14">
        <v>100</v>
      </c>
    </row>
    <row r="16" spans="1:11" ht="15.75" thickBot="1" x14ac:dyDescent="0.3">
      <c r="A16" s="1"/>
      <c r="B16" s="1"/>
      <c r="C16" s="1"/>
      <c r="D16" s="1"/>
      <c r="E16" s="1" t="s">
        <v>15</v>
      </c>
      <c r="F16" s="1"/>
      <c r="G16" s="13">
        <v>0</v>
      </c>
      <c r="H16" s="14"/>
      <c r="I16" s="13">
        <v>0</v>
      </c>
      <c r="J16" s="14"/>
      <c r="K16" s="13">
        <v>75</v>
      </c>
    </row>
    <row r="17" spans="1:11" x14ac:dyDescent="0.25">
      <c r="A17" s="1"/>
      <c r="B17" s="1"/>
      <c r="C17" s="1"/>
      <c r="D17" s="1" t="s">
        <v>16</v>
      </c>
      <c r="E17" s="1"/>
      <c r="F17" s="1"/>
      <c r="G17" s="14">
        <f>ROUND(SUM(G8:G16),5)</f>
        <v>177.62</v>
      </c>
      <c r="H17" s="14"/>
      <c r="I17" s="14">
        <f>ROUND(SUM(I8:I16),5)</f>
        <v>177.62</v>
      </c>
      <c r="J17" s="14"/>
      <c r="K17" s="14">
        <f>ROUND(SUM(K8:K16),5)</f>
        <v>4650</v>
      </c>
    </row>
    <row r="18" spans="1:11" ht="15.75" thickBot="1" x14ac:dyDescent="0.3">
      <c r="A18" s="1"/>
      <c r="B18" s="1"/>
      <c r="C18" s="1"/>
      <c r="D18" s="1" t="s">
        <v>17</v>
      </c>
      <c r="E18" s="1"/>
      <c r="F18" s="1"/>
      <c r="G18" s="13">
        <v>0</v>
      </c>
      <c r="H18" s="14"/>
      <c r="I18" s="13">
        <v>0</v>
      </c>
      <c r="J18" s="14"/>
      <c r="K18" s="13">
        <v>2400</v>
      </c>
    </row>
    <row r="19" spans="1:11" x14ac:dyDescent="0.25">
      <c r="A19" s="1"/>
      <c r="B19" s="1"/>
      <c r="C19" s="1" t="s">
        <v>18</v>
      </c>
      <c r="D19" s="1"/>
      <c r="E19" s="1"/>
      <c r="F19" s="1"/>
      <c r="G19" s="14">
        <f>ROUND(G7+SUM(G17:G18),5)</f>
        <v>177.62</v>
      </c>
      <c r="H19" s="14"/>
      <c r="I19" s="14">
        <f>ROUND(I7+SUM(I17:I18),5)</f>
        <v>177.62</v>
      </c>
      <c r="J19" s="14"/>
      <c r="K19" s="14">
        <f>ROUND(K7+SUM(K17:K18),5)</f>
        <v>7050</v>
      </c>
    </row>
    <row r="20" spans="1:11" x14ac:dyDescent="0.25">
      <c r="A20" s="1"/>
      <c r="B20" s="1"/>
      <c r="C20" s="1" t="s">
        <v>19</v>
      </c>
      <c r="D20" s="1"/>
      <c r="E20" s="1"/>
      <c r="F20" s="1"/>
      <c r="G20" s="14"/>
      <c r="H20" s="14"/>
      <c r="I20" s="14"/>
      <c r="J20" s="14"/>
      <c r="K20" s="14"/>
    </row>
    <row r="21" spans="1:11" x14ac:dyDescent="0.25">
      <c r="A21" s="1"/>
      <c r="B21" s="1"/>
      <c r="C21" s="1"/>
      <c r="D21" s="1" t="s">
        <v>20</v>
      </c>
      <c r="E21" s="1"/>
      <c r="F21" s="1"/>
      <c r="G21" s="14"/>
      <c r="H21" s="14"/>
      <c r="I21" s="14"/>
      <c r="J21" s="14"/>
      <c r="K21" s="14"/>
    </row>
    <row r="22" spans="1:11" x14ac:dyDescent="0.25">
      <c r="A22" s="1"/>
      <c r="B22" s="1"/>
      <c r="C22" s="1"/>
      <c r="D22" s="1"/>
      <c r="E22" s="1" t="s">
        <v>21</v>
      </c>
      <c r="F22" s="1"/>
      <c r="G22" s="14"/>
      <c r="H22" s="14"/>
      <c r="I22" s="14"/>
      <c r="J22" s="14"/>
      <c r="K22" s="14"/>
    </row>
    <row r="23" spans="1:11" ht="15.75" thickBot="1" x14ac:dyDescent="0.3">
      <c r="A23" s="1"/>
      <c r="B23" s="1"/>
      <c r="C23" s="1"/>
      <c r="D23" s="1"/>
      <c r="E23" s="1"/>
      <c r="F23" s="1" t="s">
        <v>22</v>
      </c>
      <c r="G23" s="13">
        <v>0</v>
      </c>
      <c r="H23" s="14"/>
      <c r="I23" s="13">
        <v>0</v>
      </c>
      <c r="J23" s="14"/>
      <c r="K23" s="13">
        <v>3000</v>
      </c>
    </row>
    <row r="24" spans="1:11" x14ac:dyDescent="0.25">
      <c r="A24" s="1"/>
      <c r="B24" s="1"/>
      <c r="C24" s="1"/>
      <c r="D24" s="1"/>
      <c r="E24" s="1" t="s">
        <v>23</v>
      </c>
      <c r="F24" s="1"/>
      <c r="G24" s="14">
        <f>ROUND(SUM(G22:G23),5)</f>
        <v>0</v>
      </c>
      <c r="H24" s="14"/>
      <c r="I24" s="14">
        <f>ROUND(SUM(I22:I23),5)</f>
        <v>0</v>
      </c>
      <c r="J24" s="14"/>
      <c r="K24" s="14">
        <f>ROUND(SUM(K22:K23),5)</f>
        <v>3000</v>
      </c>
    </row>
    <row r="25" spans="1:11" x14ac:dyDescent="0.25">
      <c r="A25" s="1"/>
      <c r="B25" s="1"/>
      <c r="C25" s="1"/>
      <c r="D25" s="1"/>
      <c r="E25" s="1" t="s">
        <v>24</v>
      </c>
      <c r="F25" s="1"/>
      <c r="G25" s="14">
        <v>0</v>
      </c>
      <c r="H25" s="14"/>
      <c r="I25" s="14">
        <v>0</v>
      </c>
      <c r="J25" s="14"/>
      <c r="K25" s="14">
        <v>550</v>
      </c>
    </row>
    <row r="26" spans="1:11" x14ac:dyDescent="0.25">
      <c r="A26" s="1"/>
      <c r="B26" s="1"/>
      <c r="C26" s="1"/>
      <c r="D26" s="1"/>
      <c r="E26" s="1" t="s">
        <v>25</v>
      </c>
      <c r="F26" s="1"/>
      <c r="G26" s="14">
        <v>0</v>
      </c>
      <c r="H26" s="14"/>
      <c r="I26" s="14">
        <v>0</v>
      </c>
      <c r="J26" s="14"/>
      <c r="K26" s="14">
        <v>2639.59</v>
      </c>
    </row>
    <row r="27" spans="1:11" ht="15.75" thickBot="1" x14ac:dyDescent="0.3">
      <c r="A27" s="1"/>
      <c r="B27" s="1"/>
      <c r="C27" s="1"/>
      <c r="D27" s="1"/>
      <c r="E27" s="1" t="s">
        <v>26</v>
      </c>
      <c r="F27" s="1"/>
      <c r="G27" s="13">
        <v>0</v>
      </c>
      <c r="H27" s="14"/>
      <c r="I27" s="13">
        <v>0</v>
      </c>
      <c r="J27" s="14"/>
      <c r="K27" s="13">
        <v>250</v>
      </c>
    </row>
    <row r="28" spans="1:11" x14ac:dyDescent="0.25">
      <c r="A28" s="1"/>
      <c r="B28" s="1"/>
      <c r="C28" s="1"/>
      <c r="D28" s="1" t="s">
        <v>27</v>
      </c>
      <c r="E28" s="1"/>
      <c r="F28" s="1"/>
      <c r="G28" s="14">
        <f>ROUND(G21+SUM(G24:G27),5)</f>
        <v>0</v>
      </c>
      <c r="H28" s="14"/>
      <c r="I28" s="14">
        <f>ROUND(I21+SUM(I24:I27),5)</f>
        <v>0</v>
      </c>
      <c r="J28" s="14"/>
      <c r="K28" s="14">
        <f>ROUND(K21+SUM(K24:K27),5)</f>
        <v>6439.59</v>
      </c>
    </row>
    <row r="29" spans="1:11" x14ac:dyDescent="0.25">
      <c r="A29" s="1"/>
      <c r="B29" s="1"/>
      <c r="C29" s="1"/>
      <c r="D29" s="1" t="s">
        <v>28</v>
      </c>
      <c r="E29" s="1"/>
      <c r="F29" s="1"/>
      <c r="G29" s="14"/>
      <c r="H29" s="14"/>
      <c r="I29" s="14"/>
      <c r="J29" s="14"/>
      <c r="K29" s="14"/>
    </row>
    <row r="30" spans="1:11" x14ac:dyDescent="0.25">
      <c r="A30" s="1"/>
      <c r="B30" s="1"/>
      <c r="C30" s="1"/>
      <c r="D30" s="1"/>
      <c r="E30" s="1" t="s">
        <v>29</v>
      </c>
      <c r="F30" s="1"/>
      <c r="G30" s="14">
        <v>40</v>
      </c>
      <c r="H30" s="14"/>
      <c r="I30" s="14">
        <v>40</v>
      </c>
      <c r="J30" s="14"/>
      <c r="K30" s="14">
        <v>480</v>
      </c>
    </row>
    <row r="31" spans="1:11" ht="15.75" thickBot="1" x14ac:dyDescent="0.3">
      <c r="A31" s="1"/>
      <c r="B31" s="1"/>
      <c r="C31" s="1"/>
      <c r="D31" s="1"/>
      <c r="E31" s="1" t="s">
        <v>30</v>
      </c>
      <c r="F31" s="1"/>
      <c r="G31" s="15">
        <v>150</v>
      </c>
      <c r="H31" s="14"/>
      <c r="I31" s="15">
        <v>150</v>
      </c>
      <c r="J31" s="14"/>
      <c r="K31" s="15">
        <v>1800</v>
      </c>
    </row>
    <row r="32" spans="1:11" ht="15.75" thickBot="1" x14ac:dyDescent="0.3">
      <c r="A32" s="1"/>
      <c r="B32" s="1"/>
      <c r="C32" s="1"/>
      <c r="D32" s="1" t="s">
        <v>31</v>
      </c>
      <c r="E32" s="1"/>
      <c r="F32" s="1"/>
      <c r="G32" s="16">
        <f>ROUND(SUM(G29:G31),5)</f>
        <v>190</v>
      </c>
      <c r="H32" s="14"/>
      <c r="I32" s="16">
        <f>ROUND(SUM(I29:I31),5)</f>
        <v>190</v>
      </c>
      <c r="J32" s="14"/>
      <c r="K32" s="16">
        <f>ROUND(SUM(K29:K31),5)</f>
        <v>2280</v>
      </c>
    </row>
    <row r="33" spans="1:11" x14ac:dyDescent="0.25">
      <c r="A33" s="1"/>
      <c r="B33" s="1"/>
      <c r="C33" s="1" t="s">
        <v>32</v>
      </c>
      <c r="D33" s="1"/>
      <c r="E33" s="1"/>
      <c r="F33" s="1"/>
      <c r="G33" s="14">
        <f>ROUND(G20+G28+G32,5)</f>
        <v>190</v>
      </c>
      <c r="H33" s="14"/>
      <c r="I33" s="14">
        <f>ROUND(I20+I28+I32,5)</f>
        <v>190</v>
      </c>
      <c r="J33" s="14"/>
      <c r="K33" s="14">
        <f>ROUND(K20+K28+K32,5)</f>
        <v>8719.59</v>
      </c>
    </row>
    <row r="34" spans="1:11" ht="15.75" thickBot="1" x14ac:dyDescent="0.3">
      <c r="A34" s="1"/>
      <c r="B34" s="1"/>
      <c r="C34" s="1" t="s">
        <v>33</v>
      </c>
      <c r="D34" s="1"/>
      <c r="E34" s="1"/>
      <c r="F34" s="1"/>
      <c r="G34" s="15">
        <v>0</v>
      </c>
      <c r="H34" s="14"/>
      <c r="I34" s="15">
        <v>0</v>
      </c>
      <c r="J34" s="14"/>
      <c r="K34" s="15">
        <v>26230.41</v>
      </c>
    </row>
    <row r="35" spans="1:11" ht="15.75" thickBot="1" x14ac:dyDescent="0.3">
      <c r="A35" s="1"/>
      <c r="B35" s="1" t="s">
        <v>34</v>
      </c>
      <c r="C35" s="1"/>
      <c r="D35" s="1"/>
      <c r="E35" s="1"/>
      <c r="F35" s="1"/>
      <c r="G35" s="17">
        <f>ROUND(G6+G19+SUM(G33:G34),5)</f>
        <v>367.62</v>
      </c>
      <c r="H35" s="14"/>
      <c r="I35" s="17">
        <f>ROUND(I6+I19+SUM(I33:I34),5)</f>
        <v>367.62</v>
      </c>
      <c r="J35" s="14"/>
      <c r="K35" s="17">
        <f>ROUND(K6+K19+SUM(K33:K34),5)</f>
        <v>42000</v>
      </c>
    </row>
    <row r="36" spans="1:11" s="6" customFormat="1" ht="12" thickBot="1" x14ac:dyDescent="0.25">
      <c r="A36" s="1" t="s">
        <v>35</v>
      </c>
      <c r="B36" s="1"/>
      <c r="C36" s="1"/>
      <c r="D36" s="1"/>
      <c r="E36" s="1"/>
      <c r="F36" s="1"/>
      <c r="G36" s="18">
        <f>ROUND(G5-G35,5)</f>
        <v>48904.65</v>
      </c>
      <c r="H36" s="19"/>
      <c r="I36" s="18">
        <f>ROUND(I5-I35,5)</f>
        <v>48904.65</v>
      </c>
      <c r="J36" s="19"/>
      <c r="K36" s="18">
        <f>ROUND(K5-K35,5)</f>
        <v>0</v>
      </c>
    </row>
    <row r="37" spans="1:11" ht="15.75" thickTop="1" x14ac:dyDescent="0.25"/>
  </sheetData>
  <pageMargins left="0.7" right="0.7" top="0.75" bottom="0.75" header="0.1" footer="0.3"/>
  <pageSetup scale="90" orientation="landscape" horizontalDpi="0" verticalDpi="0" r:id="rId1"/>
  <headerFooter>
    <oddHeader>&amp;L&amp;"Arial,Bold"&amp;8 11:14 AM
 08/02/19
 Cash Basis&amp;C&amp;"Arial,Bold"&amp;12 Tarzana Neighborhood Council
&amp;14 Profit &amp;&amp; Loss Budget Performance
&amp;10 July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CD9BF-40F8-4550-8A45-EFD32DD72DF7}">
  <sheetPr codeName="Sheet2"/>
  <dimension ref="A1:E14"/>
  <sheetViews>
    <sheetView workbookViewId="0">
      <pane xSplit="4" ySplit="1" topLeftCell="E4" activePane="bottomRight" state="frozenSplit"/>
      <selection pane="topRight" activeCell="E1" sqref="E1"/>
      <selection pane="bottomLeft" activeCell="A2" sqref="A2"/>
      <selection pane="bottomRight" activeCell="D10" sqref="D10"/>
    </sheetView>
  </sheetViews>
  <sheetFormatPr defaultRowHeight="15" x14ac:dyDescent="0.25"/>
  <cols>
    <col min="1" max="3" width="6.140625" style="11" customWidth="1"/>
    <col min="4" max="4" width="29.42578125" style="11" customWidth="1"/>
    <col min="5" max="5" width="12.28515625" style="12" customWidth="1"/>
  </cols>
  <sheetData>
    <row r="1" spans="1:5" s="10" customFormat="1" ht="15.75" thickBot="1" x14ac:dyDescent="0.3">
      <c r="A1" s="7"/>
      <c r="B1" s="7"/>
      <c r="C1" s="7"/>
      <c r="D1" s="7"/>
      <c r="E1" s="22" t="s">
        <v>37</v>
      </c>
    </row>
    <row r="2" spans="1:5" ht="15.75" thickTop="1" x14ac:dyDescent="0.25">
      <c r="A2" s="1" t="s">
        <v>38</v>
      </c>
      <c r="B2" s="1"/>
      <c r="C2" s="1"/>
      <c r="D2" s="1"/>
      <c r="E2" s="4"/>
    </row>
    <row r="3" spans="1:5" x14ac:dyDescent="0.25">
      <c r="A3" s="1"/>
      <c r="B3" s="1" t="s">
        <v>39</v>
      </c>
      <c r="C3" s="1"/>
      <c r="D3" s="1"/>
      <c r="E3" s="4"/>
    </row>
    <row r="4" spans="1:5" x14ac:dyDescent="0.25">
      <c r="A4" s="1"/>
      <c r="B4" s="1"/>
      <c r="C4" s="1" t="s">
        <v>40</v>
      </c>
      <c r="D4" s="1"/>
      <c r="E4" s="4"/>
    </row>
    <row r="5" spans="1:5" ht="15.75" thickBot="1" x14ac:dyDescent="0.3">
      <c r="A5" s="1"/>
      <c r="B5" s="1"/>
      <c r="C5" s="1"/>
      <c r="D5" s="1" t="s">
        <v>41</v>
      </c>
      <c r="E5" s="23">
        <v>48904.65</v>
      </c>
    </row>
    <row r="6" spans="1:5" ht="15.75" thickBot="1" x14ac:dyDescent="0.3">
      <c r="A6" s="1"/>
      <c r="B6" s="1"/>
      <c r="C6" s="1" t="s">
        <v>42</v>
      </c>
      <c r="D6" s="1"/>
      <c r="E6" s="17">
        <f>ROUND(SUM(E4:E5),5)</f>
        <v>48904.65</v>
      </c>
    </row>
    <row r="7" spans="1:5" ht="15.75" thickBot="1" x14ac:dyDescent="0.3">
      <c r="A7" s="1"/>
      <c r="B7" s="1" t="s">
        <v>43</v>
      </c>
      <c r="C7" s="1"/>
      <c r="D7" s="1"/>
      <c r="E7" s="17">
        <f>ROUND(E3+E6,5)</f>
        <v>48904.65</v>
      </c>
    </row>
    <row r="8" spans="1:5" s="6" customFormat="1" ht="12" thickBot="1" x14ac:dyDescent="0.25">
      <c r="A8" s="1" t="s">
        <v>44</v>
      </c>
      <c r="B8" s="1"/>
      <c r="C8" s="1"/>
      <c r="D8" s="1"/>
      <c r="E8" s="18">
        <f>ROUND(E2+E7,5)</f>
        <v>48904.65</v>
      </c>
    </row>
    <row r="9" spans="1:5" ht="15.75" thickTop="1" x14ac:dyDescent="0.25">
      <c r="A9" s="1" t="s">
        <v>45</v>
      </c>
      <c r="B9" s="1"/>
      <c r="C9" s="1"/>
      <c r="D9" s="1"/>
      <c r="E9" s="21"/>
    </row>
    <row r="10" spans="1:5" x14ac:dyDescent="0.25">
      <c r="A10" s="1"/>
      <c r="B10" s="1" t="s">
        <v>46</v>
      </c>
      <c r="C10" s="1"/>
      <c r="D10" s="1"/>
      <c r="E10" s="21"/>
    </row>
    <row r="11" spans="1:5" ht="15.75" thickBot="1" x14ac:dyDescent="0.3">
      <c r="A11" s="1"/>
      <c r="B11" s="1"/>
      <c r="C11" s="1" t="s">
        <v>49</v>
      </c>
      <c r="D11" s="1"/>
      <c r="E11" s="23">
        <v>48904.65</v>
      </c>
    </row>
    <row r="12" spans="1:5" ht="15.75" thickBot="1" x14ac:dyDescent="0.3">
      <c r="A12" s="1"/>
      <c r="B12" s="1" t="s">
        <v>47</v>
      </c>
      <c r="C12" s="1"/>
      <c r="D12" s="1"/>
      <c r="E12" s="17">
        <f>ROUND(SUM(E10:E11),5)</f>
        <v>48904.65</v>
      </c>
    </row>
    <row r="13" spans="1:5" s="6" customFormat="1" ht="12" thickBot="1" x14ac:dyDescent="0.25">
      <c r="A13" s="1" t="s">
        <v>48</v>
      </c>
      <c r="B13" s="1"/>
      <c r="C13" s="1"/>
      <c r="D13" s="1"/>
      <c r="E13" s="18">
        <f>ROUND(E9+E12,5)</f>
        <v>48904.65</v>
      </c>
    </row>
    <row r="14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11:18 AM
&amp;"Arial,Bold"&amp;8 08/02/19
&amp;"Arial,Bold"&amp;8 Cash Basis&amp;C&amp;"Arial,Bold"&amp;12 Tarzana Neighborhood Council
&amp;"Arial,Bold"&amp;14 Balance Sheet
&amp;"Arial,Bold"&amp;10 As of July 31,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 &amp; L</vt:lpstr>
      <vt:lpstr>Balance Sheet</vt:lpstr>
      <vt:lpstr>'Balance Sheet'!Print_Titles</vt:lpstr>
      <vt:lpstr>'P &amp; 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2019-08-13T20:00:05Z</cp:lastPrinted>
  <dcterms:created xsi:type="dcterms:W3CDTF">2019-08-02T18:14:21Z</dcterms:created>
  <dcterms:modified xsi:type="dcterms:W3CDTF">2019-08-13T20:01:08Z</dcterms:modified>
</cp:coreProperties>
</file>