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2120" activeTab="1"/>
  </bookViews>
  <sheets>
    <sheet name="P&amp;L" sheetId="1" r:id="rId1"/>
    <sheet name="Balance Sheet" sheetId="2" r:id="rId2"/>
    <sheet name="Sheet2" sheetId="3" state="hidden" r:id="rId3"/>
    <sheet name="Sheet3" sheetId="4" state="hidden" r:id="rId4"/>
  </sheets>
  <definedNames>
    <definedName name="_xlnm.Print_Titles" localSheetId="1">'Balance Sheet'!$A:$D,'Balance Sheet'!$4:$4</definedName>
    <definedName name="_xlnm.Print_Titles" localSheetId="0">'P&amp;L'!$A:$E,'P&amp;L'!$3:$4</definedName>
  </definedNames>
  <calcPr fullCalcOnLoad="1"/>
</workbook>
</file>

<file path=xl/sharedStrings.xml><?xml version="1.0" encoding="utf-8"?>
<sst xmlns="http://schemas.openxmlformats.org/spreadsheetml/2006/main" count="83" uniqueCount="80">
  <si>
    <t>Mar 31, 12</t>
  </si>
  <si>
    <t>ASSETS</t>
  </si>
  <si>
    <t>Current Assets</t>
  </si>
  <si>
    <t>Checking/Savings</t>
  </si>
  <si>
    <t>Warrants LA City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</si>
  <si>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</si>
  <si>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</si>
  <si>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</si>
  <si>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</si>
  <si>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</si>
  <si>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</si>
  <si>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</si>
  <si>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Mar 12</t>
  </si>
  <si>
    <t>Jul '11 - Mar 12</t>
  </si>
  <si>
    <t>Annual Budget</t>
  </si>
  <si>
    <t>Income</t>
  </si>
  <si>
    <t>Revenues</t>
  </si>
  <si>
    <t>Revenues LA City</t>
  </si>
  <si>
    <t>Total Revenues</t>
  </si>
  <si>
    <t>Total Income</t>
  </si>
  <si>
    <t>Expense</t>
  </si>
  <si>
    <t>Community Improvement Projects</t>
  </si>
  <si>
    <t>Nestle Music Program 3/12</t>
  </si>
  <si>
    <t>Tarzana Rec Ctr Games 3/12</t>
  </si>
  <si>
    <t>TC&amp;CC Lighting 3/12</t>
  </si>
  <si>
    <t>Total Community Improvement Projects</t>
  </si>
  <si>
    <t>NPG Grants</t>
  </si>
  <si>
    <t>Tarzana El Phys Ed 2/12</t>
  </si>
  <si>
    <t>Total NPG Grants</t>
  </si>
  <si>
    <t>Operations</t>
  </si>
  <si>
    <t>Board Retreat/Training</t>
  </si>
  <si>
    <t>Retreat</t>
  </si>
  <si>
    <t>Total Board Retreat/Training</t>
  </si>
  <si>
    <t>Facilities Related &amp; Space Rent</t>
  </si>
  <si>
    <t>Rent</t>
  </si>
  <si>
    <t>Total Facilities Related &amp; Space Rent</t>
  </si>
  <si>
    <t>General Operations &amp; Misc</t>
  </si>
  <si>
    <t>Budget Committee Expenses</t>
  </si>
  <si>
    <t>Energy &amp; Environment Commit Exp</t>
  </si>
  <si>
    <t>Land Use CommExpenses</t>
  </si>
  <si>
    <t>Meeting Expense</t>
  </si>
  <si>
    <t>PO Box Rental</t>
  </si>
  <si>
    <t>Presidents Expenses</t>
  </si>
  <si>
    <t>Telephone</t>
  </si>
  <si>
    <t>Treasurers Expenses</t>
  </si>
  <si>
    <t>Total General Operations &amp; Misc</t>
  </si>
  <si>
    <t>Staffing &amp; Temporary Help</t>
  </si>
  <si>
    <t>Secretary Help-Minutes</t>
  </si>
  <si>
    <t>Total Staffing &amp; Temporary Help</t>
  </si>
  <si>
    <t>Total Operations</t>
  </si>
  <si>
    <t>Outreach Expenses</t>
  </si>
  <si>
    <t>Advertising</t>
  </si>
  <si>
    <t>Earth Day Card Mailing 3/12</t>
  </si>
  <si>
    <t>General Outreach</t>
  </si>
  <si>
    <t>Total Advertising</t>
  </si>
  <si>
    <t>Meeting Expenses</t>
  </si>
  <si>
    <t>Name Plates &amp; Business Cards</t>
  </si>
  <si>
    <t>Total Meeting Expenses</t>
  </si>
  <si>
    <t>Outreach Events</t>
  </si>
  <si>
    <t>Earth Day Poster Contest</t>
  </si>
  <si>
    <t>Senior Symposium 5/11 (3/11)</t>
  </si>
  <si>
    <t>Street Fairs-4 2011-12</t>
  </si>
  <si>
    <t>Thirsty City Performances</t>
  </si>
  <si>
    <t>VANC Mixer 3//12</t>
  </si>
  <si>
    <t>Total Outreach Events</t>
  </si>
  <si>
    <t>Website Maint/Enhancement/Creat</t>
  </si>
  <si>
    <t>Mailing List Maintenance</t>
  </si>
  <si>
    <t>Web Site Domain Name</t>
  </si>
  <si>
    <t>Web Site Updates</t>
  </si>
  <si>
    <t>Total Website Maint/Enhancement/Creat</t>
  </si>
  <si>
    <t>Total Outreach Expenses</t>
  </si>
  <si>
    <t>Total Expense</t>
  </si>
  <si>
    <t>Excess of Revenues Over/(Under) Expenses</t>
  </si>
  <si>
    <t>Excess of revenues Over/(Under) Expenses</t>
  </si>
  <si>
    <t>TNC #</t>
  </si>
  <si>
    <t>Kelly Services</t>
  </si>
  <si>
    <t>Tarzana Community Center-Rent</t>
  </si>
  <si>
    <t>Tarzana El-NPG</t>
  </si>
  <si>
    <t>Total</t>
  </si>
  <si>
    <t>Invoices Submitted to DONE-Not yet paid as of March 31,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</si>
</sst>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17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3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39" fontId="18" fillId="0" borderId="0" xfId="0" applyNumberFormat="1" applyFont="1" applyBorder="1" applyAlignment="1">
      <alignment/>
    </xf>
    <xf numFmtId="39" fontId="18" fillId="0" borderId="11" xfId="0" applyNumberFormat="1" applyFont="1" applyBorder="1" applyAlignment="1">
      <alignment/>
    </xf>
    <xf numFmtId="39" fontId="18" fillId="0" borderId="12" xfId="0" applyNumberFormat="1" applyFont="1" applyBorder="1" applyAlignment="1">
      <alignment/>
    </xf>
    <xf numFmtId="39" fontId="18" fillId="0" borderId="13" xfId="0" applyNumberFormat="1" applyFont="1" applyBorder="1" applyAlignment="1">
      <alignment/>
    </xf>
    <xf numFmtId="49" fontId="17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7" fontId="17" fillId="0" borderId="15" xfId="0" applyNumberFormat="1" applyFont="1" applyBorder="1" applyAlignment="1">
      <alignment/>
    </xf>
    <xf numFmtId="7" fontId="17" fillId="0" borderId="0" xfId="0" applyNumberFormat="1" applyFont="1" applyAlignment="1">
      <alignment/>
    </xf>
    <xf numFmtId="7" fontId="18" fillId="0" borderId="0" xfId="0" applyNumberFormat="1" applyFont="1" applyBorder="1" applyAlignment="1">
      <alignment/>
    </xf>
    <xf numFmtId="7" fontId="18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0" fillId="0" borderId="16" xfId="44" applyFont="1" applyBorder="1" applyAlignment="1">
      <alignment/>
    </xf>
    <xf numFmtId="0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2"/>
  <sheetViews>
    <sheetView zoomScalePageLayoutView="0" workbookViewId="0" topLeftCell="A1">
      <pane xSplit="5" ySplit="4" topLeftCell="F3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S55" sqref="S55"/>
    </sheetView>
  </sheetViews>
  <sheetFormatPr defaultColWidth="9.140625" defaultRowHeight="15"/>
  <cols>
    <col min="1" max="2" width="5.8515625" style="7" customWidth="1"/>
    <col min="3" max="3" width="6.28125" style="7" customWidth="1"/>
    <col min="4" max="4" width="6.57421875" style="7" customWidth="1"/>
    <col min="5" max="5" width="30.7109375" style="7" customWidth="1"/>
    <col min="6" max="6" width="11.7109375" style="8" customWidth="1"/>
    <col min="7" max="7" width="2.28125" style="8" customWidth="1"/>
    <col min="8" max="8" width="12.421875" style="8" bestFit="1" customWidth="1"/>
    <col min="9" max="9" width="2.28125" style="8" customWidth="1"/>
    <col min="10" max="10" width="12.421875" style="8" bestFit="1" customWidth="1"/>
  </cols>
  <sheetData>
    <row r="3" spans="1:10" ht="15.75" thickBot="1">
      <c r="A3" s="1"/>
      <c r="B3" s="1"/>
      <c r="C3" s="1"/>
      <c r="D3" s="1"/>
      <c r="E3" s="1"/>
      <c r="F3" s="10"/>
      <c r="G3" s="9"/>
      <c r="H3" s="10"/>
      <c r="I3" s="9"/>
      <c r="J3" s="10"/>
    </row>
    <row r="4" spans="1:10" s="6" customFormat="1" ht="16.5" thickBot="1" thickTop="1">
      <c r="A4" s="4"/>
      <c r="B4" s="4"/>
      <c r="C4" s="4"/>
      <c r="D4" s="4"/>
      <c r="E4" s="4"/>
      <c r="F4" s="17" t="s">
        <v>12</v>
      </c>
      <c r="G4" s="18"/>
      <c r="H4" s="17" t="s">
        <v>13</v>
      </c>
      <c r="I4" s="18"/>
      <c r="J4" s="17" t="s">
        <v>14</v>
      </c>
    </row>
    <row r="5" spans="1:10" ht="15.75" thickTop="1">
      <c r="A5" s="1"/>
      <c r="B5" s="1" t="s">
        <v>15</v>
      </c>
      <c r="C5" s="1"/>
      <c r="D5" s="1"/>
      <c r="E5" s="1"/>
      <c r="F5" s="11"/>
      <c r="G5" s="12"/>
      <c r="H5" s="11"/>
      <c r="I5" s="12"/>
      <c r="J5" s="11"/>
    </row>
    <row r="6" spans="1:10" ht="15">
      <c r="A6" s="1"/>
      <c r="B6" s="1"/>
      <c r="C6" s="1" t="s">
        <v>16</v>
      </c>
      <c r="D6" s="1"/>
      <c r="E6" s="1"/>
      <c r="F6" s="11"/>
      <c r="G6" s="12"/>
      <c r="H6" s="11"/>
      <c r="I6" s="12"/>
      <c r="J6" s="11"/>
    </row>
    <row r="7" spans="1:10" ht="15.75" thickBot="1">
      <c r="A7" s="1"/>
      <c r="B7" s="1"/>
      <c r="C7" s="1"/>
      <c r="D7" s="1" t="s">
        <v>17</v>
      </c>
      <c r="E7" s="1"/>
      <c r="F7" s="21">
        <v>0</v>
      </c>
      <c r="G7" s="22"/>
      <c r="H7" s="21">
        <v>40500</v>
      </c>
      <c r="I7" s="22"/>
      <c r="J7" s="21">
        <v>40500</v>
      </c>
    </row>
    <row r="8" spans="1:10" ht="15.75" thickBot="1">
      <c r="A8" s="1"/>
      <c r="B8" s="1"/>
      <c r="C8" s="1" t="s">
        <v>18</v>
      </c>
      <c r="D8" s="1"/>
      <c r="E8" s="1"/>
      <c r="F8" s="14">
        <f>ROUND(SUM(F6:F7),5)</f>
        <v>0</v>
      </c>
      <c r="G8" s="11"/>
      <c r="H8" s="14">
        <f>ROUND(SUM(H6:H7),5)</f>
        <v>40500</v>
      </c>
      <c r="I8" s="11"/>
      <c r="J8" s="14">
        <f>ROUND(SUM(J6:J7),5)</f>
        <v>40500</v>
      </c>
    </row>
    <row r="9" spans="1:10" ht="30" customHeight="1">
      <c r="A9" s="1"/>
      <c r="B9" s="1" t="s">
        <v>19</v>
      </c>
      <c r="C9" s="1"/>
      <c r="D9" s="1"/>
      <c r="E9" s="1"/>
      <c r="F9" s="11">
        <f>ROUND(F5+F8,5)</f>
        <v>0</v>
      </c>
      <c r="G9" s="11"/>
      <c r="H9" s="11">
        <f>ROUND(H5+H8,5)</f>
        <v>40500</v>
      </c>
      <c r="I9" s="11"/>
      <c r="J9" s="11">
        <f>ROUND(J5+J8,5)</f>
        <v>40500</v>
      </c>
    </row>
    <row r="10" spans="1:10" ht="30" customHeight="1">
      <c r="A10" s="1"/>
      <c r="B10" s="1" t="s">
        <v>20</v>
      </c>
      <c r="C10" s="1"/>
      <c r="D10" s="1"/>
      <c r="E10" s="1"/>
      <c r="F10" s="11"/>
      <c r="G10" s="11"/>
      <c r="H10" s="11"/>
      <c r="I10" s="11"/>
      <c r="J10" s="11"/>
    </row>
    <row r="11" spans="1:10" ht="15">
      <c r="A11" s="1"/>
      <c r="B11" s="1"/>
      <c r="C11" s="1" t="s">
        <v>21</v>
      </c>
      <c r="D11" s="1"/>
      <c r="E11" s="1"/>
      <c r="F11" s="11"/>
      <c r="G11" s="11"/>
      <c r="H11" s="11"/>
      <c r="I11" s="11"/>
      <c r="J11" s="11"/>
    </row>
    <row r="12" spans="1:10" ht="15">
      <c r="A12" s="1"/>
      <c r="B12" s="1"/>
      <c r="C12" s="1"/>
      <c r="D12" s="1" t="s">
        <v>22</v>
      </c>
      <c r="E12" s="1"/>
      <c r="F12" s="11">
        <v>0</v>
      </c>
      <c r="G12" s="11"/>
      <c r="H12" s="11">
        <v>0</v>
      </c>
      <c r="I12" s="11"/>
      <c r="J12" s="11">
        <v>1500</v>
      </c>
    </row>
    <row r="13" spans="1:10" ht="15">
      <c r="A13" s="1"/>
      <c r="B13" s="1"/>
      <c r="C13" s="1"/>
      <c r="D13" s="1" t="s">
        <v>23</v>
      </c>
      <c r="E13" s="1"/>
      <c r="F13" s="11">
        <v>0</v>
      </c>
      <c r="G13" s="11"/>
      <c r="H13" s="11">
        <v>0</v>
      </c>
      <c r="I13" s="11"/>
      <c r="J13" s="11">
        <v>500</v>
      </c>
    </row>
    <row r="14" spans="1:10" ht="15.75" thickBot="1">
      <c r="A14" s="1"/>
      <c r="B14" s="1"/>
      <c r="C14" s="1"/>
      <c r="D14" s="1" t="s">
        <v>24</v>
      </c>
      <c r="E14" s="1"/>
      <c r="F14" s="15">
        <v>0</v>
      </c>
      <c r="G14" s="11"/>
      <c r="H14" s="15">
        <v>0</v>
      </c>
      <c r="I14" s="11"/>
      <c r="J14" s="15">
        <v>5000</v>
      </c>
    </row>
    <row r="15" spans="1:10" ht="15">
      <c r="A15" s="1"/>
      <c r="B15" s="1"/>
      <c r="C15" s="1" t="s">
        <v>25</v>
      </c>
      <c r="D15" s="1"/>
      <c r="E15" s="1"/>
      <c r="F15" s="11">
        <f>ROUND(SUM(F11:F14),5)</f>
        <v>0</v>
      </c>
      <c r="G15" s="11"/>
      <c r="H15" s="11">
        <f>ROUND(SUM(H11:H14),5)</f>
        <v>0</v>
      </c>
      <c r="I15" s="11"/>
      <c r="J15" s="11">
        <f>ROUND(SUM(J11:J14),5)</f>
        <v>7000</v>
      </c>
    </row>
    <row r="16" spans="1:10" ht="30" customHeight="1">
      <c r="A16" s="1"/>
      <c r="B16" s="1"/>
      <c r="C16" s="1" t="s">
        <v>26</v>
      </c>
      <c r="D16" s="1"/>
      <c r="E16" s="1"/>
      <c r="F16" s="11"/>
      <c r="G16" s="11"/>
      <c r="H16" s="11"/>
      <c r="I16" s="11"/>
      <c r="J16" s="11"/>
    </row>
    <row r="17" spans="1:10" ht="15.75" thickBot="1">
      <c r="A17" s="1"/>
      <c r="B17" s="1"/>
      <c r="C17" s="1"/>
      <c r="D17" s="1" t="s">
        <v>27</v>
      </c>
      <c r="E17" s="1"/>
      <c r="F17" s="15">
        <v>0</v>
      </c>
      <c r="G17" s="11"/>
      <c r="H17" s="15">
        <v>0</v>
      </c>
      <c r="I17" s="11"/>
      <c r="J17" s="15">
        <v>4000</v>
      </c>
    </row>
    <row r="18" spans="1:10" ht="15">
      <c r="A18" s="1"/>
      <c r="B18" s="1"/>
      <c r="C18" s="1" t="s">
        <v>28</v>
      </c>
      <c r="D18" s="1"/>
      <c r="E18" s="1"/>
      <c r="F18" s="11">
        <f>ROUND(SUM(F16:F17),5)</f>
        <v>0</v>
      </c>
      <c r="G18" s="11"/>
      <c r="H18" s="11">
        <f>ROUND(SUM(H16:H17),5)</f>
        <v>0</v>
      </c>
      <c r="I18" s="11"/>
      <c r="J18" s="11">
        <f>ROUND(SUM(J16:J17),5)</f>
        <v>4000</v>
      </c>
    </row>
    <row r="19" spans="1:10" ht="30" customHeight="1">
      <c r="A19" s="1"/>
      <c r="B19" s="1"/>
      <c r="C19" s="1" t="s">
        <v>29</v>
      </c>
      <c r="D19" s="1"/>
      <c r="E19" s="1"/>
      <c r="F19" s="11"/>
      <c r="G19" s="11"/>
      <c r="H19" s="11"/>
      <c r="I19" s="11"/>
      <c r="J19" s="11"/>
    </row>
    <row r="20" spans="1:10" ht="15">
      <c r="A20" s="1"/>
      <c r="B20" s="1"/>
      <c r="C20" s="1"/>
      <c r="D20" s="1" t="s">
        <v>30</v>
      </c>
      <c r="E20" s="1"/>
      <c r="F20" s="11"/>
      <c r="G20" s="11"/>
      <c r="H20" s="11"/>
      <c r="I20" s="11"/>
      <c r="J20" s="11"/>
    </row>
    <row r="21" spans="1:10" ht="15.75" thickBot="1">
      <c r="A21" s="1"/>
      <c r="B21" s="1"/>
      <c r="C21" s="1"/>
      <c r="D21" s="1"/>
      <c r="E21" s="1" t="s">
        <v>31</v>
      </c>
      <c r="F21" s="15">
        <v>0</v>
      </c>
      <c r="G21" s="11"/>
      <c r="H21" s="15">
        <v>1311.02</v>
      </c>
      <c r="I21" s="11"/>
      <c r="J21" s="15">
        <v>1311.02</v>
      </c>
    </row>
    <row r="22" spans="1:10" ht="15">
      <c r="A22" s="1"/>
      <c r="B22" s="1"/>
      <c r="C22" s="1"/>
      <c r="D22" s="1" t="s">
        <v>32</v>
      </c>
      <c r="E22" s="1"/>
      <c r="F22" s="11">
        <f>ROUND(SUM(F20:F21),5)</f>
        <v>0</v>
      </c>
      <c r="G22" s="11"/>
      <c r="H22" s="11">
        <f>ROUND(SUM(H20:H21),5)</f>
        <v>1311.02</v>
      </c>
      <c r="I22" s="11"/>
      <c r="J22" s="11">
        <f>ROUND(SUM(J20:J21),5)</f>
        <v>1311.02</v>
      </c>
    </row>
    <row r="23" spans="1:10" ht="30" customHeight="1">
      <c r="A23" s="1"/>
      <c r="B23" s="1"/>
      <c r="C23" s="1"/>
      <c r="D23" s="1" t="s">
        <v>33</v>
      </c>
      <c r="E23" s="1"/>
      <c r="F23" s="11"/>
      <c r="G23" s="11"/>
      <c r="H23" s="11"/>
      <c r="I23" s="11"/>
      <c r="J23" s="11"/>
    </row>
    <row r="24" spans="1:10" ht="15.75" thickBot="1">
      <c r="A24" s="1"/>
      <c r="B24" s="1"/>
      <c r="C24" s="1"/>
      <c r="D24" s="1"/>
      <c r="E24" s="1" t="s">
        <v>34</v>
      </c>
      <c r="F24" s="15">
        <v>0</v>
      </c>
      <c r="G24" s="11"/>
      <c r="H24" s="15">
        <v>0</v>
      </c>
      <c r="I24" s="11"/>
      <c r="J24" s="15">
        <v>4200</v>
      </c>
    </row>
    <row r="25" spans="1:10" ht="15">
      <c r="A25" s="1"/>
      <c r="B25" s="1"/>
      <c r="C25" s="1"/>
      <c r="D25" s="1" t="s">
        <v>35</v>
      </c>
      <c r="E25" s="1"/>
      <c r="F25" s="11">
        <f>ROUND(SUM(F23:F24),5)</f>
        <v>0</v>
      </c>
      <c r="G25" s="11"/>
      <c r="H25" s="11">
        <f>ROUND(SUM(H23:H24),5)</f>
        <v>0</v>
      </c>
      <c r="I25" s="11"/>
      <c r="J25" s="11">
        <f>ROUND(SUM(J23:J24),5)</f>
        <v>4200</v>
      </c>
    </row>
    <row r="26" spans="1:10" ht="30" customHeight="1">
      <c r="A26" s="1"/>
      <c r="B26" s="1"/>
      <c r="C26" s="1"/>
      <c r="D26" s="1" t="s">
        <v>36</v>
      </c>
      <c r="E26" s="1"/>
      <c r="F26" s="11"/>
      <c r="G26" s="11"/>
      <c r="H26" s="11"/>
      <c r="I26" s="11"/>
      <c r="J26" s="11"/>
    </row>
    <row r="27" spans="1:10" ht="15">
      <c r="A27" s="1"/>
      <c r="B27" s="1"/>
      <c r="C27" s="1"/>
      <c r="D27" s="1"/>
      <c r="E27" s="1" t="s">
        <v>37</v>
      </c>
      <c r="F27" s="11">
        <v>0</v>
      </c>
      <c r="G27" s="11"/>
      <c r="H27" s="11">
        <v>0</v>
      </c>
      <c r="I27" s="11"/>
      <c r="J27" s="11">
        <v>100</v>
      </c>
    </row>
    <row r="28" spans="1:10" ht="15">
      <c r="A28" s="1"/>
      <c r="B28" s="1"/>
      <c r="C28" s="1"/>
      <c r="D28" s="1"/>
      <c r="E28" s="1" t="s">
        <v>38</v>
      </c>
      <c r="F28" s="11">
        <v>73.98</v>
      </c>
      <c r="G28" s="11"/>
      <c r="H28" s="11">
        <v>73.98</v>
      </c>
      <c r="I28" s="11"/>
      <c r="J28" s="11">
        <v>350</v>
      </c>
    </row>
    <row r="29" spans="1:10" ht="15">
      <c r="A29" s="1"/>
      <c r="B29" s="1"/>
      <c r="C29" s="1"/>
      <c r="D29" s="1"/>
      <c r="E29" s="1" t="s">
        <v>39</v>
      </c>
      <c r="F29" s="11">
        <v>0</v>
      </c>
      <c r="G29" s="11"/>
      <c r="H29" s="11">
        <v>512.99</v>
      </c>
      <c r="I29" s="11"/>
      <c r="J29" s="11">
        <v>800</v>
      </c>
    </row>
    <row r="30" spans="1:10" ht="15">
      <c r="A30" s="1"/>
      <c r="B30" s="1"/>
      <c r="C30" s="1"/>
      <c r="D30" s="1"/>
      <c r="E30" s="1" t="s">
        <v>40</v>
      </c>
      <c r="F30" s="11">
        <v>0</v>
      </c>
      <c r="G30" s="11"/>
      <c r="H30" s="11">
        <v>10.48</v>
      </c>
      <c r="I30" s="11"/>
      <c r="J30" s="11">
        <v>300</v>
      </c>
    </row>
    <row r="31" spans="1:10" ht="15">
      <c r="A31" s="1"/>
      <c r="B31" s="1"/>
      <c r="C31" s="1"/>
      <c r="D31" s="1"/>
      <c r="E31" s="1" t="s">
        <v>41</v>
      </c>
      <c r="F31" s="11">
        <v>0</v>
      </c>
      <c r="G31" s="11"/>
      <c r="H31" s="11">
        <v>96</v>
      </c>
      <c r="I31" s="11"/>
      <c r="J31" s="11">
        <v>96</v>
      </c>
    </row>
    <row r="32" spans="1:10" ht="15">
      <c r="A32" s="1"/>
      <c r="B32" s="1"/>
      <c r="C32" s="1"/>
      <c r="D32" s="1"/>
      <c r="E32" s="1" t="s">
        <v>42</v>
      </c>
      <c r="F32" s="11">
        <v>0</v>
      </c>
      <c r="G32" s="11"/>
      <c r="H32" s="11">
        <v>52.75</v>
      </c>
      <c r="I32" s="11"/>
      <c r="J32" s="11">
        <v>200</v>
      </c>
    </row>
    <row r="33" spans="1:10" ht="15">
      <c r="A33" s="1"/>
      <c r="B33" s="1"/>
      <c r="C33" s="1"/>
      <c r="D33" s="1"/>
      <c r="E33" s="1" t="s">
        <v>43</v>
      </c>
      <c r="F33" s="11">
        <v>0</v>
      </c>
      <c r="G33" s="11"/>
      <c r="H33" s="11">
        <v>60</v>
      </c>
      <c r="I33" s="11"/>
      <c r="J33" s="11">
        <v>60</v>
      </c>
    </row>
    <row r="34" spans="1:10" ht="15.75" thickBot="1">
      <c r="A34" s="1"/>
      <c r="B34" s="1"/>
      <c r="C34" s="1"/>
      <c r="D34" s="1"/>
      <c r="E34" s="1" t="s">
        <v>44</v>
      </c>
      <c r="F34" s="15">
        <v>0</v>
      </c>
      <c r="G34" s="11"/>
      <c r="H34" s="15">
        <v>29.2</v>
      </c>
      <c r="I34" s="11"/>
      <c r="J34" s="15">
        <v>120</v>
      </c>
    </row>
    <row r="35" spans="1:10" ht="15">
      <c r="A35" s="1"/>
      <c r="B35" s="1"/>
      <c r="C35" s="1"/>
      <c r="D35" s="1" t="s">
        <v>45</v>
      </c>
      <c r="E35" s="1"/>
      <c r="F35" s="11">
        <f>ROUND(SUM(F26:F34),5)</f>
        <v>73.98</v>
      </c>
      <c r="G35" s="11"/>
      <c r="H35" s="11">
        <f>ROUND(SUM(H26:H34),5)</f>
        <v>835.4</v>
      </c>
      <c r="I35" s="11"/>
      <c r="J35" s="11">
        <f>ROUND(SUM(J26:J34),5)</f>
        <v>2026</v>
      </c>
    </row>
    <row r="36" spans="1:10" ht="30" customHeight="1">
      <c r="A36" s="1"/>
      <c r="B36" s="1"/>
      <c r="C36" s="1"/>
      <c r="D36" s="1" t="s">
        <v>46</v>
      </c>
      <c r="E36" s="1"/>
      <c r="F36" s="11"/>
      <c r="G36" s="11"/>
      <c r="H36" s="11"/>
      <c r="I36" s="11"/>
      <c r="J36" s="11"/>
    </row>
    <row r="37" spans="1:10" ht="15.75" thickBot="1">
      <c r="A37" s="1"/>
      <c r="B37" s="1"/>
      <c r="C37" s="1"/>
      <c r="D37" s="1"/>
      <c r="E37" s="1" t="s">
        <v>47</v>
      </c>
      <c r="F37" s="13">
        <v>-29.34</v>
      </c>
      <c r="G37" s="11"/>
      <c r="H37" s="13">
        <v>241.2</v>
      </c>
      <c r="I37" s="11"/>
      <c r="J37" s="13">
        <v>3600</v>
      </c>
    </row>
    <row r="38" spans="1:10" ht="15.75" thickBot="1">
      <c r="A38" s="1"/>
      <c r="B38" s="1"/>
      <c r="C38" s="1"/>
      <c r="D38" s="1" t="s">
        <v>48</v>
      </c>
      <c r="E38" s="1"/>
      <c r="F38" s="14">
        <f>ROUND(SUM(F36:F37),5)</f>
        <v>-29.34</v>
      </c>
      <c r="G38" s="11"/>
      <c r="H38" s="14">
        <f>ROUND(SUM(H36:H37),5)</f>
        <v>241.2</v>
      </c>
      <c r="I38" s="11"/>
      <c r="J38" s="14">
        <f>ROUND(SUM(J36:J37),5)</f>
        <v>3600</v>
      </c>
    </row>
    <row r="39" spans="1:10" ht="30" customHeight="1">
      <c r="A39" s="1"/>
      <c r="B39" s="1"/>
      <c r="C39" s="1" t="s">
        <v>49</v>
      </c>
      <c r="D39" s="1"/>
      <c r="E39" s="1"/>
      <c r="F39" s="11">
        <f>ROUND(F19+F22+F25+F35+F38,5)</f>
        <v>44.64</v>
      </c>
      <c r="G39" s="11"/>
      <c r="H39" s="11">
        <f>ROUND(H19+H22+H25+H35+H38,5)</f>
        <v>2387.62</v>
      </c>
      <c r="I39" s="11"/>
      <c r="J39" s="11">
        <f>ROUND(J19+J22+J25+J35+J38,5)</f>
        <v>11137.02</v>
      </c>
    </row>
    <row r="40" spans="1:10" ht="30" customHeight="1">
      <c r="A40" s="1"/>
      <c r="B40" s="1"/>
      <c r="C40" s="1" t="s">
        <v>50</v>
      </c>
      <c r="D40" s="1"/>
      <c r="E40" s="1"/>
      <c r="F40" s="11"/>
      <c r="G40" s="11"/>
      <c r="H40" s="11"/>
      <c r="I40" s="11"/>
      <c r="J40" s="11"/>
    </row>
    <row r="41" spans="1:10" ht="15">
      <c r="A41" s="1"/>
      <c r="B41" s="1"/>
      <c r="C41" s="1"/>
      <c r="D41" s="1" t="s">
        <v>51</v>
      </c>
      <c r="E41" s="1"/>
      <c r="F41" s="11"/>
      <c r="G41" s="11"/>
      <c r="H41" s="11"/>
      <c r="I41" s="11"/>
      <c r="J41" s="11"/>
    </row>
    <row r="42" spans="1:10" ht="15">
      <c r="A42" s="1"/>
      <c r="B42" s="1"/>
      <c r="C42" s="1"/>
      <c r="D42" s="1"/>
      <c r="E42" s="1" t="s">
        <v>52</v>
      </c>
      <c r="F42" s="11">
        <v>0</v>
      </c>
      <c r="G42" s="11"/>
      <c r="H42" s="11">
        <v>0</v>
      </c>
      <c r="I42" s="11"/>
      <c r="J42" s="11">
        <v>3800</v>
      </c>
    </row>
    <row r="43" spans="1:10" ht="15.75" thickBot="1">
      <c r="A43" s="1"/>
      <c r="B43" s="1"/>
      <c r="C43" s="1"/>
      <c r="D43" s="1"/>
      <c r="E43" s="1" t="s">
        <v>53</v>
      </c>
      <c r="F43" s="15">
        <v>0</v>
      </c>
      <c r="G43" s="11"/>
      <c r="H43" s="15">
        <v>142.33</v>
      </c>
      <c r="I43" s="11"/>
      <c r="J43" s="15">
        <v>1000</v>
      </c>
    </row>
    <row r="44" spans="1:10" ht="15">
      <c r="A44" s="1"/>
      <c r="B44" s="1"/>
      <c r="C44" s="1"/>
      <c r="D44" s="1" t="s">
        <v>54</v>
      </c>
      <c r="E44" s="1"/>
      <c r="F44" s="11">
        <f>ROUND(SUM(F41:F43),5)</f>
        <v>0</v>
      </c>
      <c r="G44" s="11"/>
      <c r="H44" s="11">
        <f>ROUND(SUM(H41:H43),5)</f>
        <v>142.33</v>
      </c>
      <c r="I44" s="11"/>
      <c r="J44" s="11">
        <f>ROUND(SUM(J41:J43),5)</f>
        <v>4800</v>
      </c>
    </row>
    <row r="45" spans="1:10" ht="30" customHeight="1">
      <c r="A45" s="1"/>
      <c r="B45" s="1"/>
      <c r="C45" s="1"/>
      <c r="D45" s="1" t="s">
        <v>55</v>
      </c>
      <c r="E45" s="1"/>
      <c r="F45" s="11"/>
      <c r="G45" s="11"/>
      <c r="H45" s="11"/>
      <c r="I45" s="11"/>
      <c r="J45" s="11"/>
    </row>
    <row r="46" spans="1:10" ht="15.75" thickBot="1">
      <c r="A46" s="1"/>
      <c r="B46" s="1"/>
      <c r="C46" s="1"/>
      <c r="D46" s="1"/>
      <c r="E46" s="1" t="s">
        <v>56</v>
      </c>
      <c r="F46" s="15">
        <v>0</v>
      </c>
      <c r="G46" s="11"/>
      <c r="H46" s="15">
        <v>42.41</v>
      </c>
      <c r="I46" s="11"/>
      <c r="J46" s="15">
        <v>150</v>
      </c>
    </row>
    <row r="47" spans="1:10" ht="15">
      <c r="A47" s="1"/>
      <c r="B47" s="1"/>
      <c r="C47" s="1"/>
      <c r="D47" s="1" t="s">
        <v>57</v>
      </c>
      <c r="E47" s="1"/>
      <c r="F47" s="11">
        <f>ROUND(SUM(F45:F46),5)</f>
        <v>0</v>
      </c>
      <c r="G47" s="11"/>
      <c r="H47" s="11">
        <f>ROUND(SUM(H45:H46),5)</f>
        <v>42.41</v>
      </c>
      <c r="I47" s="11"/>
      <c r="J47" s="11">
        <f>ROUND(SUM(J45:J46),5)</f>
        <v>150</v>
      </c>
    </row>
    <row r="48" spans="1:10" ht="30" customHeight="1">
      <c r="A48" s="1"/>
      <c r="B48" s="1"/>
      <c r="C48" s="1"/>
      <c r="D48" s="1" t="s">
        <v>58</v>
      </c>
      <c r="E48" s="1"/>
      <c r="F48" s="11"/>
      <c r="G48" s="11"/>
      <c r="H48" s="11"/>
      <c r="I48" s="11"/>
      <c r="J48" s="11"/>
    </row>
    <row r="49" spans="1:10" ht="15">
      <c r="A49" s="1"/>
      <c r="B49" s="1"/>
      <c r="C49" s="1"/>
      <c r="D49" s="1"/>
      <c r="E49" s="1" t="s">
        <v>59</v>
      </c>
      <c r="F49" s="11">
        <v>250</v>
      </c>
      <c r="G49" s="11"/>
      <c r="H49" s="11">
        <v>250</v>
      </c>
      <c r="I49" s="11"/>
      <c r="J49" s="11">
        <v>1500</v>
      </c>
    </row>
    <row r="50" spans="1:10" ht="15">
      <c r="A50" s="1"/>
      <c r="B50" s="1"/>
      <c r="C50" s="1"/>
      <c r="D50" s="1"/>
      <c r="E50" s="1" t="s">
        <v>60</v>
      </c>
      <c r="F50" s="11">
        <v>0</v>
      </c>
      <c r="G50" s="11"/>
      <c r="H50" s="11">
        <v>0</v>
      </c>
      <c r="I50" s="11"/>
      <c r="J50" s="11">
        <v>1000</v>
      </c>
    </row>
    <row r="51" spans="1:10" ht="15">
      <c r="A51" s="1"/>
      <c r="B51" s="1"/>
      <c r="C51" s="1"/>
      <c r="D51" s="1"/>
      <c r="E51" s="1" t="s">
        <v>61</v>
      </c>
      <c r="F51" s="11">
        <v>0</v>
      </c>
      <c r="G51" s="11"/>
      <c r="H51" s="11">
        <v>250</v>
      </c>
      <c r="I51" s="11"/>
      <c r="J51" s="11">
        <v>1000</v>
      </c>
    </row>
    <row r="52" spans="1:10" ht="15">
      <c r="A52" s="1"/>
      <c r="B52" s="1"/>
      <c r="C52" s="1"/>
      <c r="D52" s="1"/>
      <c r="E52" s="1" t="s">
        <v>62</v>
      </c>
      <c r="F52" s="11">
        <v>0</v>
      </c>
      <c r="G52" s="11"/>
      <c r="H52" s="11">
        <v>0</v>
      </c>
      <c r="I52" s="11"/>
      <c r="J52" s="11">
        <v>1250</v>
      </c>
    </row>
    <row r="53" spans="1:10" ht="15.75" thickBot="1">
      <c r="A53" s="1"/>
      <c r="B53" s="1"/>
      <c r="C53" s="1"/>
      <c r="D53" s="1"/>
      <c r="E53" s="1" t="s">
        <v>63</v>
      </c>
      <c r="F53" s="15">
        <v>100</v>
      </c>
      <c r="G53" s="11"/>
      <c r="H53" s="15">
        <v>100</v>
      </c>
      <c r="I53" s="11"/>
      <c r="J53" s="15">
        <v>100</v>
      </c>
    </row>
    <row r="54" spans="1:10" ht="15">
      <c r="A54" s="1"/>
      <c r="B54" s="1"/>
      <c r="C54" s="1"/>
      <c r="D54" s="1" t="s">
        <v>64</v>
      </c>
      <c r="E54" s="1"/>
      <c r="F54" s="11">
        <f>ROUND(SUM(F48:F53),5)</f>
        <v>350</v>
      </c>
      <c r="G54" s="11"/>
      <c r="H54" s="11">
        <f>ROUND(SUM(H48:H53),5)</f>
        <v>600</v>
      </c>
      <c r="I54" s="11"/>
      <c r="J54" s="11">
        <f>ROUND(SUM(J48:J53),5)</f>
        <v>4850</v>
      </c>
    </row>
    <row r="55" spans="1:10" ht="30" customHeight="1">
      <c r="A55" s="1"/>
      <c r="B55" s="1"/>
      <c r="C55" s="1"/>
      <c r="D55" s="1" t="s">
        <v>65</v>
      </c>
      <c r="E55" s="1"/>
      <c r="F55" s="11"/>
      <c r="G55" s="11"/>
      <c r="H55" s="11"/>
      <c r="I55" s="11"/>
      <c r="J55" s="11"/>
    </row>
    <row r="56" spans="1:10" ht="15">
      <c r="A56" s="1"/>
      <c r="B56" s="1"/>
      <c r="C56" s="1"/>
      <c r="D56" s="1"/>
      <c r="E56" s="1" t="s">
        <v>66</v>
      </c>
      <c r="F56" s="11">
        <v>20</v>
      </c>
      <c r="G56" s="11"/>
      <c r="H56" s="11">
        <v>180</v>
      </c>
      <c r="I56" s="11"/>
      <c r="J56" s="11">
        <v>240</v>
      </c>
    </row>
    <row r="57" spans="1:10" ht="15">
      <c r="A57" s="1"/>
      <c r="B57" s="1"/>
      <c r="C57" s="1"/>
      <c r="D57" s="1"/>
      <c r="E57" s="1" t="s">
        <v>67</v>
      </c>
      <c r="F57" s="11">
        <v>0</v>
      </c>
      <c r="G57" s="11"/>
      <c r="H57" s="11">
        <v>69.95</v>
      </c>
      <c r="I57" s="11"/>
      <c r="J57" s="11">
        <v>70</v>
      </c>
    </row>
    <row r="58" spans="1:10" ht="15.75" thickBot="1">
      <c r="A58" s="1"/>
      <c r="B58" s="1"/>
      <c r="C58" s="1"/>
      <c r="D58" s="1"/>
      <c r="E58" s="1" t="s">
        <v>68</v>
      </c>
      <c r="F58" s="13">
        <v>150</v>
      </c>
      <c r="G58" s="11"/>
      <c r="H58" s="13">
        <v>1350</v>
      </c>
      <c r="I58" s="11"/>
      <c r="J58" s="13">
        <v>1800</v>
      </c>
    </row>
    <row r="59" spans="1:10" ht="15.75" thickBot="1">
      <c r="A59" s="1"/>
      <c r="B59" s="1"/>
      <c r="C59" s="1"/>
      <c r="D59" s="1" t="s">
        <v>69</v>
      </c>
      <c r="E59" s="1"/>
      <c r="F59" s="16">
        <f>ROUND(SUM(F55:F58),5)</f>
        <v>170</v>
      </c>
      <c r="G59" s="11"/>
      <c r="H59" s="16">
        <f>ROUND(SUM(H55:H58),5)</f>
        <v>1599.95</v>
      </c>
      <c r="I59" s="11"/>
      <c r="J59" s="16">
        <f>ROUND(SUM(J55:J58),5)</f>
        <v>2110</v>
      </c>
    </row>
    <row r="60" spans="1:10" ht="30" customHeight="1" thickBot="1">
      <c r="A60" s="1"/>
      <c r="B60" s="1"/>
      <c r="C60" s="1" t="s">
        <v>70</v>
      </c>
      <c r="D60" s="1"/>
      <c r="E60" s="1"/>
      <c r="F60" s="16">
        <f>ROUND(F40+F44+F47+F54+F59,5)</f>
        <v>520</v>
      </c>
      <c r="G60" s="11"/>
      <c r="H60" s="16">
        <f>ROUND(H40+H44+H47+H54+H59,5)</f>
        <v>2384.69</v>
      </c>
      <c r="I60" s="11"/>
      <c r="J60" s="16">
        <f>ROUND(J40+J44+J47+J54+J59,5)</f>
        <v>11910</v>
      </c>
    </row>
    <row r="61" spans="1:10" ht="30" customHeight="1" thickBot="1">
      <c r="A61" s="1"/>
      <c r="B61" s="1" t="s">
        <v>71</v>
      </c>
      <c r="C61" s="1"/>
      <c r="D61" s="1"/>
      <c r="E61" s="1"/>
      <c r="F61" s="16">
        <f>ROUND(F10+F15+F18+F39+F60,5)</f>
        <v>564.64</v>
      </c>
      <c r="G61" s="11"/>
      <c r="H61" s="16">
        <f>ROUND(H10+H15+H18+H39+H60,5)</f>
        <v>4772.31</v>
      </c>
      <c r="I61" s="11"/>
      <c r="J61" s="16">
        <f>ROUND(J10+J15+J18+J39+J60,5)</f>
        <v>34047.02</v>
      </c>
    </row>
    <row r="62" spans="1:10" s="3" customFormat="1" ht="30" customHeight="1" thickBot="1">
      <c r="A62" s="1" t="s">
        <v>72</v>
      </c>
      <c r="B62" s="1"/>
      <c r="C62" s="1"/>
      <c r="D62" s="1"/>
      <c r="E62" s="1"/>
      <c r="F62" s="19">
        <f>ROUND(F9-F61,5)</f>
        <v>-564.64</v>
      </c>
      <c r="G62" s="20"/>
      <c r="H62" s="19">
        <f>ROUND(H9-H61,5)</f>
        <v>35727.69</v>
      </c>
      <c r="I62" s="20"/>
      <c r="J62" s="19">
        <f>ROUND(J9-J61,5)</f>
        <v>6452.98</v>
      </c>
    </row>
    <row r="63" ht="15.75" thickTop="1"/>
  </sheetData>
  <sheetProtection/>
  <printOptions/>
  <pageMargins left="0.7" right="0.7" top="0.75" bottom="0.75" header="0.25" footer="0.3"/>
  <pageSetup fitToHeight="2" fitToWidth="1" horizontalDpi="600" verticalDpi="600" orientation="landscape" scale="80" r:id="rId1"/>
  <headerFooter alignWithMargins="0">
    <oddHeader>&amp;L&amp;"Arial,Bold"&amp;8 4:51 PM
&amp;"Arial,Bold"&amp;8 04/11/12
&amp;"Arial,Bold"&amp;8 Cash Basis&amp;C&amp;"Arial,Bold"&amp;12 Tarzana Neighborhood Council
&amp;"Arial,Bold"&amp;14 Profit &amp;&amp; Loss Budget Performance
&amp;"Arial,Bold"&amp;10 March 2012</oddHeader>
    <oddFooter>&amp;L&amp;D,&amp;T, 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E28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9" sqref="A19"/>
    </sheetView>
  </sheetViews>
  <sheetFormatPr defaultColWidth="9.140625" defaultRowHeight="15"/>
  <cols>
    <col min="1" max="2" width="6.140625" style="7" customWidth="1"/>
    <col min="3" max="3" width="6.00390625" style="7" customWidth="1"/>
    <col min="4" max="4" width="33.28125" style="7" customWidth="1"/>
    <col min="5" max="5" width="14.421875" style="8" customWidth="1"/>
  </cols>
  <sheetData>
    <row r="4" spans="1:5" s="6" customFormat="1" ht="15.75" thickBot="1">
      <c r="A4" s="4"/>
      <c r="B4" s="4"/>
      <c r="C4" s="4"/>
      <c r="D4" s="4"/>
      <c r="E4" s="5" t="s">
        <v>0</v>
      </c>
    </row>
    <row r="5" spans="1:5" ht="15.75" thickTop="1">
      <c r="A5" s="1" t="s">
        <v>1</v>
      </c>
      <c r="B5" s="1"/>
      <c r="C5" s="1"/>
      <c r="D5" s="1"/>
      <c r="E5" s="2"/>
    </row>
    <row r="6" spans="1:5" ht="15">
      <c r="A6" s="1"/>
      <c r="B6" s="1" t="s">
        <v>2</v>
      </c>
      <c r="C6" s="1"/>
      <c r="D6" s="1"/>
      <c r="E6" s="2"/>
    </row>
    <row r="7" spans="1:5" ht="15">
      <c r="A7" s="1"/>
      <c r="B7" s="1"/>
      <c r="C7" s="1" t="s">
        <v>3</v>
      </c>
      <c r="D7" s="1"/>
      <c r="E7" s="2"/>
    </row>
    <row r="8" spans="1:5" ht="15.75" thickBot="1">
      <c r="A8" s="1"/>
      <c r="B8" s="1"/>
      <c r="C8" s="1"/>
      <c r="D8" s="1" t="s">
        <v>4</v>
      </c>
      <c r="E8" s="21">
        <v>35727.69</v>
      </c>
    </row>
    <row r="9" spans="1:5" ht="15.75" thickBot="1">
      <c r="A9" s="1"/>
      <c r="B9" s="1"/>
      <c r="C9" s="1" t="s">
        <v>5</v>
      </c>
      <c r="D9" s="1"/>
      <c r="E9" s="16">
        <f>ROUND(SUM(E7:E8),5)</f>
        <v>35727.69</v>
      </c>
    </row>
    <row r="10" spans="1:5" ht="30" customHeight="1" thickBot="1">
      <c r="A10" s="1"/>
      <c r="B10" s="1" t="s">
        <v>6</v>
      </c>
      <c r="C10" s="1"/>
      <c r="D10" s="1"/>
      <c r="E10" s="16">
        <f>ROUND(E6+E9,5)</f>
        <v>35727.69</v>
      </c>
    </row>
    <row r="11" spans="1:5" s="3" customFormat="1" ht="30" customHeight="1" thickBot="1">
      <c r="A11" s="1" t="s">
        <v>7</v>
      </c>
      <c r="B11" s="1"/>
      <c r="C11" s="1"/>
      <c r="D11" s="1"/>
      <c r="E11" s="19">
        <f>ROUND(E5+E10,5)</f>
        <v>35727.69</v>
      </c>
    </row>
    <row r="12" spans="1:5" ht="31.5" customHeight="1" thickTop="1">
      <c r="A12" s="1" t="s">
        <v>8</v>
      </c>
      <c r="B12" s="1"/>
      <c r="C12" s="1"/>
      <c r="D12" s="1"/>
      <c r="E12" s="22"/>
    </row>
    <row r="13" spans="1:5" ht="15">
      <c r="A13" s="1"/>
      <c r="B13" s="1" t="s">
        <v>9</v>
      </c>
      <c r="C13" s="1"/>
      <c r="D13" s="1"/>
      <c r="E13" s="22"/>
    </row>
    <row r="14" spans="1:5" ht="15.75" thickBot="1">
      <c r="A14" s="1"/>
      <c r="B14" s="1"/>
      <c r="C14" s="1" t="s">
        <v>73</v>
      </c>
      <c r="D14" s="1"/>
      <c r="E14" s="21">
        <v>35727.69</v>
      </c>
    </row>
    <row r="15" spans="1:5" ht="15.75" thickBot="1">
      <c r="A15" s="1"/>
      <c r="B15" s="1" t="s">
        <v>10</v>
      </c>
      <c r="C15" s="1"/>
      <c r="D15" s="1"/>
      <c r="E15" s="16">
        <f>ROUND(SUM(E13:E14),5)</f>
        <v>35727.69</v>
      </c>
    </row>
    <row r="16" spans="1:5" s="3" customFormat="1" ht="30" customHeight="1" thickBot="1">
      <c r="A16" s="1" t="s">
        <v>11</v>
      </c>
      <c r="B16" s="1"/>
      <c r="C16" s="1"/>
      <c r="D16" s="1"/>
      <c r="E16" s="19">
        <f>ROUND(E12+E15,5)</f>
        <v>35727.69</v>
      </c>
    </row>
    <row r="17" ht="15.75" thickTop="1"/>
    <row r="18" spans="1:4" ht="15.75">
      <c r="A18" s="25" t="s">
        <v>79</v>
      </c>
      <c r="B18" s="25"/>
      <c r="C18" s="25"/>
      <c r="D18" s="25"/>
    </row>
    <row r="20" ht="15">
      <c r="A20" s="7" t="s">
        <v>74</v>
      </c>
    </row>
    <row r="21" spans="1:5" ht="15">
      <c r="A21" s="7">
        <v>133</v>
      </c>
      <c r="D21" s="7" t="s">
        <v>75</v>
      </c>
      <c r="E21" s="23">
        <v>241.2</v>
      </c>
    </row>
    <row r="22" spans="1:5" ht="15">
      <c r="A22" s="7">
        <v>134</v>
      </c>
      <c r="D22" s="7" t="s">
        <v>75</v>
      </c>
      <c r="E22" s="23">
        <v>227.8</v>
      </c>
    </row>
    <row r="23" spans="1:5" ht="15">
      <c r="A23" s="7">
        <v>135</v>
      </c>
      <c r="D23" s="7" t="s">
        <v>76</v>
      </c>
      <c r="E23" s="23">
        <v>4200</v>
      </c>
    </row>
    <row r="24" spans="1:5" ht="15">
      <c r="A24" s="7">
        <v>136</v>
      </c>
      <c r="D24" s="7" t="s">
        <v>75</v>
      </c>
      <c r="E24" s="23">
        <v>227.8</v>
      </c>
    </row>
    <row r="25" spans="1:5" ht="15">
      <c r="A25" s="7">
        <v>137</v>
      </c>
      <c r="D25" s="7" t="s">
        <v>75</v>
      </c>
      <c r="E25" s="23">
        <v>241.2</v>
      </c>
    </row>
    <row r="26" spans="1:5" ht="15">
      <c r="A26" s="7">
        <v>138</v>
      </c>
      <c r="D26" s="7" t="s">
        <v>77</v>
      </c>
      <c r="E26" s="23">
        <v>4000</v>
      </c>
    </row>
    <row r="27" ht="15">
      <c r="E27" s="23"/>
    </row>
    <row r="28" spans="4:5" ht="15.75" thickBot="1">
      <c r="D28" s="7" t="s">
        <v>78</v>
      </c>
      <c r="E28" s="24">
        <f>SUM(E21:E27)</f>
        <v>9138</v>
      </c>
    </row>
    <row r="29" ht="15.75" thickTop="1"/>
  </sheetData>
  <sheetProtection/>
  <printOptions/>
  <pageMargins left="0.7" right="0.7" top="0.75" bottom="0.75" header="0.25" footer="0.3"/>
  <pageSetup horizontalDpi="600" verticalDpi="600" orientation="portrait" r:id="rId1"/>
  <headerFooter alignWithMargins="0">
    <oddHeader>&amp;L&amp;"Arial,Bold"&amp;8 4:48 PM
&amp;"Arial,Bold"&amp;8 04/11/12
&amp;"Arial,Bold"&amp;8 Cash Basis&amp;C&amp;"Arial,Bold"&amp;12 Tarzana Neighborhood Council
&amp;"Arial,Bold"&amp;14 Balance Sheet
&amp;"Arial,Bold"&amp;10 As of March 31, 2012</oddHeader>
    <oddFooter>&amp;L&amp;D, &amp;T, 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2012-04-12T00:00:29Z</cp:lastPrinted>
  <dcterms:created xsi:type="dcterms:W3CDTF">2012-04-11T23:48:23Z</dcterms:created>
  <dcterms:modified xsi:type="dcterms:W3CDTF">2012-04-20T06:01:29Z</dcterms:modified>
  <cp:category/>
  <cp:version/>
  <cp:contentType/>
  <cp:contentStatus/>
</cp:coreProperties>
</file>